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8835" firstSheet="1" activeTab="1"/>
  </bookViews>
  <sheets>
    <sheet name="Page1" sheetId="1" state="hidden" r:id="rId1"/>
    <sheet name="Лист1" sheetId="2" r:id="rId2"/>
  </sheets>
  <definedNames>
    <definedName name="_xlnm._FilterDatabase" localSheetId="0" hidden="1">Page1!$A$2:$S$141</definedName>
    <definedName name="_xlnm._FilterDatabase" localSheetId="1" hidden="1">Лист1!$A$2:$M$118</definedName>
  </definedNames>
  <calcPr calcId="152511"/>
</workbook>
</file>

<file path=xl/calcChain.xml><?xml version="1.0" encoding="utf-8"?>
<calcChain xmlns="http://schemas.openxmlformats.org/spreadsheetml/2006/main">
  <c r="G142" i="1" l="1"/>
  <c r="H142" i="1"/>
  <c r="I142" i="1"/>
  <c r="K142" i="1"/>
  <c r="L142" i="1"/>
  <c r="F142" i="1"/>
  <c r="G137" i="1"/>
  <c r="H137" i="1"/>
  <c r="I137" i="1"/>
  <c r="K137" i="1"/>
  <c r="L137" i="1"/>
  <c r="F137" i="1"/>
  <c r="G134" i="1"/>
  <c r="H134" i="1"/>
  <c r="I134" i="1"/>
  <c r="K134" i="1"/>
  <c r="L134" i="1"/>
  <c r="F134" i="1"/>
  <c r="G128" i="1"/>
  <c r="H128" i="1"/>
  <c r="I128" i="1"/>
  <c r="K128" i="1"/>
  <c r="L128" i="1"/>
  <c r="F128" i="1"/>
  <c r="G123" i="1"/>
  <c r="H123" i="1"/>
  <c r="I123" i="1"/>
  <c r="K123" i="1"/>
  <c r="L123" i="1"/>
  <c r="F123" i="1"/>
  <c r="G104" i="1"/>
  <c r="H104" i="1"/>
  <c r="I104" i="1"/>
  <c r="K104" i="1"/>
  <c r="L104" i="1"/>
  <c r="F104" i="1"/>
  <c r="G101" i="1"/>
  <c r="H101" i="1"/>
  <c r="I101" i="1"/>
  <c r="K101" i="1"/>
  <c r="L101" i="1"/>
  <c r="F101" i="1"/>
  <c r="K95" i="1"/>
  <c r="G95" i="1"/>
  <c r="H95" i="1"/>
  <c r="I95" i="1"/>
  <c r="L95" i="1"/>
  <c r="F95" i="1"/>
  <c r="G90" i="1"/>
  <c r="H90" i="1"/>
  <c r="I90" i="1"/>
  <c r="K90" i="1"/>
  <c r="L90" i="1"/>
  <c r="F90" i="1"/>
  <c r="G81" i="1"/>
  <c r="H81" i="1"/>
  <c r="I81" i="1"/>
  <c r="K81" i="1"/>
  <c r="L81" i="1"/>
  <c r="F81" i="1"/>
  <c r="G77" i="1"/>
  <c r="H77" i="1"/>
  <c r="I77" i="1"/>
  <c r="K77" i="1"/>
  <c r="L77" i="1"/>
  <c r="F77" i="1"/>
  <c r="G74" i="1"/>
  <c r="H74" i="1"/>
  <c r="I74" i="1"/>
  <c r="K74" i="1"/>
  <c r="L74" i="1"/>
  <c r="F74" i="1"/>
  <c r="G54" i="1"/>
  <c r="H54" i="1"/>
  <c r="I54" i="1"/>
  <c r="K54" i="1"/>
  <c r="L54" i="1"/>
  <c r="F54" i="1"/>
  <c r="G47" i="1"/>
  <c r="H47" i="1"/>
  <c r="I47" i="1"/>
  <c r="K47" i="1"/>
  <c r="L47" i="1"/>
  <c r="F47" i="1"/>
  <c r="G43" i="1"/>
  <c r="H43" i="1"/>
  <c r="I43" i="1"/>
  <c r="K43" i="1"/>
  <c r="L43" i="1"/>
  <c r="F43" i="1"/>
  <c r="G40" i="1"/>
  <c r="H40" i="1"/>
  <c r="I40" i="1"/>
  <c r="K40" i="1"/>
  <c r="L40" i="1"/>
  <c r="F40" i="1"/>
  <c r="G37" i="1"/>
  <c r="H37" i="1"/>
  <c r="I37" i="1"/>
  <c r="K37" i="1"/>
  <c r="L37" i="1"/>
  <c r="F37" i="1"/>
  <c r="G31" i="1"/>
  <c r="H31" i="1"/>
  <c r="I31" i="1"/>
  <c r="K31" i="1"/>
  <c r="L31" i="1"/>
  <c r="F31" i="1"/>
  <c r="G28" i="1"/>
  <c r="H28" i="1"/>
  <c r="I28" i="1"/>
  <c r="K28" i="1"/>
  <c r="L28" i="1"/>
  <c r="F28" i="1"/>
  <c r="G24" i="1"/>
  <c r="H24" i="1"/>
  <c r="I24" i="1"/>
  <c r="K24" i="1"/>
  <c r="L24" i="1"/>
  <c r="F24" i="1"/>
  <c r="G20" i="1"/>
  <c r="H20" i="1"/>
  <c r="I20" i="1"/>
  <c r="K20" i="1"/>
  <c r="L20" i="1"/>
  <c r="F20" i="1"/>
  <c r="G16" i="1"/>
  <c r="H16" i="1"/>
  <c r="I16" i="1"/>
  <c r="K16" i="1"/>
  <c r="L16" i="1"/>
  <c r="F16" i="1"/>
  <c r="G12" i="1"/>
  <c r="H12" i="1"/>
  <c r="I12" i="1"/>
  <c r="K12" i="1"/>
  <c r="L12" i="1"/>
  <c r="F12" i="1"/>
  <c r="G8" i="1"/>
  <c r="H8" i="1"/>
  <c r="I8" i="1"/>
  <c r="K8" i="1"/>
  <c r="L8" i="1"/>
  <c r="F8" i="1"/>
  <c r="J4" i="1" l="1"/>
  <c r="J5" i="1"/>
  <c r="J6" i="1"/>
  <c r="J7" i="1"/>
  <c r="J10" i="1"/>
  <c r="J11" i="1"/>
  <c r="J14" i="1"/>
  <c r="J15" i="1"/>
  <c r="J18" i="1"/>
  <c r="J19" i="1"/>
  <c r="J22" i="1"/>
  <c r="J23" i="1"/>
  <c r="J26" i="1"/>
  <c r="J27" i="1"/>
  <c r="J30" i="1"/>
  <c r="J33" i="1"/>
  <c r="J34" i="1"/>
  <c r="J35" i="1"/>
  <c r="J39" i="1"/>
  <c r="J42" i="1"/>
  <c r="J45" i="1"/>
  <c r="J46" i="1"/>
  <c r="J49" i="1"/>
  <c r="J50" i="1"/>
  <c r="J51" i="1"/>
  <c r="J52" i="1"/>
  <c r="J53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6" i="1"/>
  <c r="J79" i="1"/>
  <c r="J80" i="1"/>
  <c r="J83" i="1"/>
  <c r="J84" i="1"/>
  <c r="J85" i="1"/>
  <c r="J86" i="1"/>
  <c r="J87" i="1"/>
  <c r="J88" i="1"/>
  <c r="J89" i="1"/>
  <c r="J92" i="1"/>
  <c r="J93" i="1"/>
  <c r="J94" i="1"/>
  <c r="J97" i="1"/>
  <c r="J98" i="1"/>
  <c r="J99" i="1"/>
  <c r="J100" i="1"/>
  <c r="J103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5" i="1"/>
  <c r="J126" i="1"/>
  <c r="J127" i="1"/>
  <c r="J130" i="1"/>
  <c r="J131" i="1"/>
  <c r="J132" i="1"/>
  <c r="J133" i="1"/>
  <c r="J136" i="1"/>
  <c r="J139" i="1"/>
  <c r="J140" i="1"/>
  <c r="J141" i="1"/>
</calcChain>
</file>

<file path=xl/sharedStrings.xml><?xml version="1.0" encoding="utf-8"?>
<sst xmlns="http://schemas.openxmlformats.org/spreadsheetml/2006/main" count="707" uniqueCount="368">
  <si>
    <t>Состояние лицевого счета</t>
  </si>
  <si>
    <t>Элемент улично-дорожной сети</t>
  </si>
  <si>
    <t>Дом</t>
  </si>
  <si>
    <t>Квартира</t>
  </si>
  <si>
    <t>ФИО</t>
  </si>
  <si>
    <t>Входящее сальдо</t>
  </si>
  <si>
    <t>Оплачено</t>
  </si>
  <si>
    <t>Исходящее сальдо</t>
  </si>
  <si>
    <t>ПР-КТ. ДРУЖБЫ НАРОДОВ</t>
  </si>
  <si>
    <t>15/21</t>
  </si>
  <si>
    <t>73</t>
  </si>
  <si>
    <t>БАЛУНИНА ЛЮДМИЛА  АЛЬБЕРТОВНА</t>
  </si>
  <si>
    <t>ПР-КТ. ДРУЖБЫ НАРОДОВ</t>
  </si>
  <si>
    <t>15/21</t>
  </si>
  <si>
    <t>79</t>
  </si>
  <si>
    <t>ХАЛИТОВА ЭЛИНА РАФАЭЛЕВНА</t>
  </si>
  <si>
    <t>ПР-КТ. ДРУЖБЫ НАРОДОВ</t>
  </si>
  <si>
    <t>15/21</t>
  </si>
  <si>
    <t>119</t>
  </si>
  <si>
    <t>ЮСУПОВА ЗИЛЯ РАДИКОВНА</t>
  </si>
  <si>
    <t>ПР-КТ. ДРУЖБЫ НАРОДОВ</t>
  </si>
  <si>
    <t>15/21</t>
  </si>
  <si>
    <t>128</t>
  </si>
  <si>
    <t>МАРКОВА ДИЛЯРА ЯГЪФАРОВНА</t>
  </si>
  <si>
    <t>17</t>
  </si>
  <si>
    <t>ПР-КТ. ДРУЖБЫ НАРОДОВ</t>
  </si>
  <si>
    <t>13</t>
  </si>
  <si>
    <t>МАМБЕТОВ РУСТАМ МАЗИТОВИЧ</t>
  </si>
  <si>
    <t>17</t>
  </si>
  <si>
    <t>ПР-КТ. ДРУЖБЫ НАРОДОВ</t>
  </si>
  <si>
    <t>120</t>
  </si>
  <si>
    <t>АБЗАЛОВ АЛЬБЕРТ АЛЬФРИТОВИЧ</t>
  </si>
  <si>
    <t>ПР-КТ. РАИСА БЕЛЯЕВА</t>
  </si>
  <si>
    <t>54</t>
  </si>
  <si>
    <t>48</t>
  </si>
  <si>
    <t>ТУХВАТУЛЛИНА ВАЛЕНТИНА ГЕОРГИЕВНА</t>
  </si>
  <si>
    <t>ПР-КТ. РАИСА БЕЛЯЕВА</t>
  </si>
  <si>
    <t>54</t>
  </si>
  <si>
    <t>59</t>
  </si>
  <si>
    <t>БОРИСОВ ДЕНИС МИХАЙЛОВИЧ</t>
  </si>
  <si>
    <t>74</t>
  </si>
  <si>
    <t>ПР-КТ. РАИСА БЕЛЯЕВА</t>
  </si>
  <si>
    <t>75</t>
  </si>
  <si>
    <t>ЧЕРШИНЦЕВ АЛЕКСАНДР ВЛАДИМИРОВИЧ</t>
  </si>
  <si>
    <t>ПР-КТ. РАИСА БЕЛЯЕВА</t>
  </si>
  <si>
    <t>74</t>
  </si>
  <si>
    <t>262</t>
  </si>
  <si>
    <t>БЫВШЕВ АНАТОЛИЙ ГЕННАДЬЕВИЧ</t>
  </si>
  <si>
    <t>ПР-КТ. СЮЮМБИКЕ</t>
  </si>
  <si>
    <t>27</t>
  </si>
  <si>
    <t>71</t>
  </si>
  <si>
    <t>ГАЛИМЗЯНОВ АЛЬМИР БАШИРОВИЧ</t>
  </si>
  <si>
    <t>ПР-КТ. СЮЮМБИКЕ</t>
  </si>
  <si>
    <t>27</t>
  </si>
  <si>
    <t>125</t>
  </si>
  <si>
    <t>АКСЕНОВА МАРИНА  АНАТОЛЬЕВНА</t>
  </si>
  <si>
    <t>ПР-КТ. СЮЮМБИКЕ</t>
  </si>
  <si>
    <t>25</t>
  </si>
  <si>
    <t>243</t>
  </si>
  <si>
    <t>НИКОЛАЕВА  АНТОНИНА СЕРГЕЕВНА</t>
  </si>
  <si>
    <t>248</t>
  </si>
  <si>
    <t>ГАЛЕЕВ РАФАЭЛЬ КАШАФУТДИНОВИЧ</t>
  </si>
  <si>
    <t>ПР-КТ. ХАСАНА ТУФАНА</t>
  </si>
  <si>
    <t>37</t>
  </si>
  <si>
    <t>3</t>
  </si>
  <si>
    <t>ВАКИЛОВА РОЗА АВЗАЛОВНА</t>
  </si>
  <si>
    <t>41</t>
  </si>
  <si>
    <t>ПР-КТ. ХАСАНА ТУФАНА</t>
  </si>
  <si>
    <t>203</t>
  </si>
  <si>
    <t>ИВАНОВ НИКОЛАЙ ГРИГОРЬЕВИЧ</t>
  </si>
  <si>
    <t>219</t>
  </si>
  <si>
    <t>ЗАРИПОВ РОБЕРТ НАРИМАНОВИЧ</t>
  </si>
  <si>
    <t>41</t>
  </si>
  <si>
    <t>ПР-КТ. ХАСАНА ТУФАНА</t>
  </si>
  <si>
    <t>243</t>
  </si>
  <si>
    <t>АБДУЛЛИН ГАЯЗ НИЯЗОВИЧ</t>
  </si>
  <si>
    <t>41</t>
  </si>
  <si>
    <t>ПР-КТ. ХАСАНА ТУФАНА</t>
  </si>
  <si>
    <t>282</t>
  </si>
  <si>
    <t>ЛУНЬКИНА ЕЛЕНА ГЕННАДЬЕВНА</t>
  </si>
  <si>
    <t>33А</t>
  </si>
  <si>
    <t>ПР-КТ. ХАСАНА ТУФАНА</t>
  </si>
  <si>
    <t>19</t>
  </si>
  <si>
    <t>ГИЛЬФАНОВА ЛИЛИЯ ФАНОВНА</t>
  </si>
  <si>
    <t>ПР-КТ. ХАСАНА ТУФАНА</t>
  </si>
  <si>
    <t>33</t>
  </si>
  <si>
    <t>76</t>
  </si>
  <si>
    <t>НАБИУЛЛИНА АЙГУЛЬ ИЛЬЯСОВНА</t>
  </si>
  <si>
    <t>ПР-КТ. ХАСАНА ТУФАНА</t>
  </si>
  <si>
    <t>49</t>
  </si>
  <si>
    <t>4 комн. 1</t>
  </si>
  <si>
    <t>КОЛУПАЕВА МАРИЯ АЛЕКСАНДРОВНА</t>
  </si>
  <si>
    <t>4 комн. 4</t>
  </si>
  <si>
    <t>УДАЛОВА НАТАЛИЯ ПАВЛОВНА</t>
  </si>
  <si>
    <t>ПР-КТ. ЧУЛМАН</t>
  </si>
  <si>
    <t>18</t>
  </si>
  <si>
    <t>27</t>
  </si>
  <si>
    <t>ХАСАНОВА СВЕТЛАНА ТАУФИКОВНА</t>
  </si>
  <si>
    <t>ПР-КТ. ЧУЛМАН</t>
  </si>
  <si>
    <t>18</t>
  </si>
  <si>
    <t>105</t>
  </si>
  <si>
    <t>ХАЙРУТДИНОВ РАШИТ РАЗЕТДИНОВИЧ</t>
  </si>
  <si>
    <t>ПР-КТ. ЧУЛМАН</t>
  </si>
  <si>
    <t>18</t>
  </si>
  <si>
    <t>151</t>
  </si>
  <si>
    <t>ШАЙДУЛЛИНА ЕЛЕНА РАФИСОВНА</t>
  </si>
  <si>
    <t>ПР-КТ. ЧУЛМАН</t>
  </si>
  <si>
    <t>18</t>
  </si>
  <si>
    <t>220</t>
  </si>
  <si>
    <t>ПЛЮЩЕНКО РЕГИНА РАЗИФОВНА</t>
  </si>
  <si>
    <t>ПР-КТ. ЧУЛМАН</t>
  </si>
  <si>
    <t>18</t>
  </si>
  <si>
    <t>276 комн. 1</t>
  </si>
  <si>
    <t>РАФИКОВ НАИЛЬ РУСТАМОВИЧ</t>
  </si>
  <si>
    <t>ПР-КТ. ЧУЛМАН</t>
  </si>
  <si>
    <t>22</t>
  </si>
  <si>
    <t>4А</t>
  </si>
  <si>
    <t>ФАХРУТДИНОВ ШАМИЛЬ АХАТОВИЧ</t>
  </si>
  <si>
    <t>ПР-КТ. ЧУЛМАН</t>
  </si>
  <si>
    <t>ФАХРУТДИНОВА НАЗИЯ НУРМИНОВНА</t>
  </si>
  <si>
    <t>22</t>
  </si>
  <si>
    <t>ПР-КТ. ЧУЛМАН</t>
  </si>
  <si>
    <t>19</t>
  </si>
  <si>
    <t>САГТДИНОВА РЕЗЕДА НУРГАЯЗОВНА</t>
  </si>
  <si>
    <t>22</t>
  </si>
  <si>
    <t>ПР-КТ. ЧУЛМАН</t>
  </si>
  <si>
    <t>70 комн. 1</t>
  </si>
  <si>
    <t>БАЛДИНА СВЕТЛАНА НИКОЛАЕВНА</t>
  </si>
  <si>
    <t>22</t>
  </si>
  <si>
    <t>ПР-КТ. ЧУЛМАН</t>
  </si>
  <si>
    <t>97</t>
  </si>
  <si>
    <t>НЕНАШЕВА АННА ЕВГЕНЬЕВНА</t>
  </si>
  <si>
    <t>22</t>
  </si>
  <si>
    <t>ПР-КТ. ЧУЛМАН</t>
  </si>
  <si>
    <t>163</t>
  </si>
  <si>
    <t>АЗИЗОВ НАГИМ МИРГАСИМОВИЧ</t>
  </si>
  <si>
    <t>22</t>
  </si>
  <si>
    <t>ПР-КТ. ЧУЛМАН</t>
  </si>
  <si>
    <t>233</t>
  </si>
  <si>
    <t>ЗАРИПОВА БИБИНУР ХАДИЕВНА</t>
  </si>
  <si>
    <t>22</t>
  </si>
  <si>
    <t>ПР-КТ. ЧУЛМАН</t>
  </si>
  <si>
    <t>331</t>
  </si>
  <si>
    <t>СЫЧЕВА НИНА ВАСИЛЬЕВНА</t>
  </si>
  <si>
    <t>22</t>
  </si>
  <si>
    <t>ПР-КТ. ЧУЛМАН</t>
  </si>
  <si>
    <t>355</t>
  </si>
  <si>
    <t>ХАСАНШИНА АЛЬБИНА ФАРИТОВНА</t>
  </si>
  <si>
    <t>22</t>
  </si>
  <si>
    <t>ПР-КТ. ЧУЛМАН</t>
  </si>
  <si>
    <t>366</t>
  </si>
  <si>
    <t>ТИЩЕНКО АНДРЕЙ НИКОЛАЕВИЧ</t>
  </si>
  <si>
    <t>22</t>
  </si>
  <si>
    <t>ПР-КТ. ЧУЛМАН</t>
  </si>
  <si>
    <t>408</t>
  </si>
  <si>
    <t>ТАТЕВОСЯН ГРИГОРИЙ РАФАЕЛОВИЧ</t>
  </si>
  <si>
    <t>22</t>
  </si>
  <si>
    <t>412</t>
  </si>
  <si>
    <t>КУЗЬМИЧЕВА ЛЮДМИЛА НИКОЛАЕВНА</t>
  </si>
  <si>
    <t>ПР-КТ. ЧУЛМАН</t>
  </si>
  <si>
    <t>426</t>
  </si>
  <si>
    <t>ГАЛИМУЛЛИНА НАДЕЖДА ЛЕОНИДОВНА</t>
  </si>
  <si>
    <t>22</t>
  </si>
  <si>
    <t>ПР-КТ. ЧУЛМАН</t>
  </si>
  <si>
    <t>469</t>
  </si>
  <si>
    <t>ВАЛЕЕВА НАТАЛЬЯ НИКОЛАЕВНА</t>
  </si>
  <si>
    <t>477</t>
  </si>
  <si>
    <t>КУЗНЕЦОВА СВЕТЛАНА ВАЛЕНТИНОВНА</t>
  </si>
  <si>
    <t>22</t>
  </si>
  <si>
    <t>ПР-КТ. ЧУЛМАН</t>
  </si>
  <si>
    <t>500</t>
  </si>
  <si>
    <t>ФОМИН КОНСТАНТИН ЮРЬЕВИЧ</t>
  </si>
  <si>
    <t>22</t>
  </si>
  <si>
    <t>ПР-КТ. ЧУЛМАН</t>
  </si>
  <si>
    <t>546</t>
  </si>
  <si>
    <t>БЕКМАНСУРОВА НУРИЯ ВАКИПОВНА</t>
  </si>
  <si>
    <t>557</t>
  </si>
  <si>
    <t>ЗАГИДУЛЛИН ЭДУАРД РАШИТОВИЧ</t>
  </si>
  <si>
    <t>ПР-КТ. ЧУЛМАН</t>
  </si>
  <si>
    <t>24</t>
  </si>
  <si>
    <t>17</t>
  </si>
  <si>
    <t>ООО ПРОМСЕРВИС</t>
  </si>
  <si>
    <t>ПР-КТ. ЧУЛМАН</t>
  </si>
  <si>
    <t>26</t>
  </si>
  <si>
    <t>62</t>
  </si>
  <si>
    <t>ЗАЙНУТДИНОВА АДЕЛЯ РАВИЛЕВНА</t>
  </si>
  <si>
    <t>ПР-КТ. ЧУЛМАН</t>
  </si>
  <si>
    <t>26</t>
  </si>
  <si>
    <t>89</t>
  </si>
  <si>
    <t>САГДИЕВ ИЛЬДАР РУСТАМОВИЧ</t>
  </si>
  <si>
    <t>ПР-КТ. ЧУЛМАН</t>
  </si>
  <si>
    <t>65/70</t>
  </si>
  <si>
    <t>34</t>
  </si>
  <si>
    <t>ТРУНЦОВА ТАТЬЯНА ВИКТОРОВНА</t>
  </si>
  <si>
    <t>ПР-КТ. ЧУЛМАН</t>
  </si>
  <si>
    <t>65/70</t>
  </si>
  <si>
    <t>58</t>
  </si>
  <si>
    <t>ХУСНУЛГАТИНА ГУЛИЯ ХУСАИНОВНА</t>
  </si>
  <si>
    <t>65/70</t>
  </si>
  <si>
    <t>ПР-КТ. ЧУЛМАН</t>
  </si>
  <si>
    <t>143</t>
  </si>
  <si>
    <t>ХАСАНОВА АЛСУ НУРИСЛАМОВНА</t>
  </si>
  <si>
    <t>65/70</t>
  </si>
  <si>
    <t>ПР-КТ. ЧУЛМАН</t>
  </si>
  <si>
    <t>169</t>
  </si>
  <si>
    <t>БУЛАНОВ АНДРЕЙ ПЕТРОВИЧ</t>
  </si>
  <si>
    <t>ПР-КТ. ЧУЛМАН</t>
  </si>
  <si>
    <t>65/70</t>
  </si>
  <si>
    <t>229</t>
  </si>
  <si>
    <t>ЯРУЛЛИН АДЕЛЬ ИЛЬДАРОВИЧ</t>
  </si>
  <si>
    <t>ПР-КТ. ЧУЛМАН</t>
  </si>
  <si>
    <t>65/70</t>
  </si>
  <si>
    <t>282</t>
  </si>
  <si>
    <t>ШАРИФУЛЛИНА ГУЛЬНАЗ ИРНИСТОВНА</t>
  </si>
  <si>
    <t>283</t>
  </si>
  <si>
    <t>ПИНАЕВ ОЛЕГ ВИКТОРОВИЧ</t>
  </si>
  <si>
    <t>ПР-КТ. ЧУЛМАН</t>
  </si>
  <si>
    <t>46</t>
  </si>
  <si>
    <t>52</t>
  </si>
  <si>
    <t>ТАРАНУХА ДАРЬЯ СЕРГЕЕВНА</t>
  </si>
  <si>
    <t>ПР-КТ. ЧУЛМАН</t>
  </si>
  <si>
    <t>73</t>
  </si>
  <si>
    <t>САВИНА ЮЛИЯ ВЛАДИМИРОВНА</t>
  </si>
  <si>
    <t>ПР-КТ. ЧУЛМАН</t>
  </si>
  <si>
    <t>46</t>
  </si>
  <si>
    <t>113</t>
  </si>
  <si>
    <t>САГИДУЛЛИНА АЛЬФИЯ ХУЗЕЕВНА</t>
  </si>
  <si>
    <t>УЛ. АКАДЕМИКА КОРОЛЕВА</t>
  </si>
  <si>
    <t>20/7</t>
  </si>
  <si>
    <t>12 комн. 5</t>
  </si>
  <si>
    <t>АБЗАЛУТДИНОВ СЕРГЕЙ ВИЛЬСУРОВИЧ</t>
  </si>
  <si>
    <t>УЛ. АКАДЕМИКА КОРОЛЕВА</t>
  </si>
  <si>
    <t>20/7</t>
  </si>
  <si>
    <t>28 комн. 1</t>
  </si>
  <si>
    <t>ЕРАСТОВА АНЖЕЛА ВЛАДИМИРОВНА</t>
  </si>
  <si>
    <t>28 комн. 6</t>
  </si>
  <si>
    <t>ГАВРИЛИНА НАТАЛЬЯ ЗУФАРОВНА</t>
  </si>
  <si>
    <t>УЛ. АКАДЕМИКА КОРОЛЕВА</t>
  </si>
  <si>
    <t>20/7</t>
  </si>
  <si>
    <t>50</t>
  </si>
  <si>
    <t>ДАВЛЕТШИНА КАШИФА АХНАФОВНА</t>
  </si>
  <si>
    <t>УЛ. АКАДЕМИКА КОРОЛЕВА</t>
  </si>
  <si>
    <t>22</t>
  </si>
  <si>
    <t>27</t>
  </si>
  <si>
    <t>САЛМАН ЮЛИЯ ВЛАДИМИРОВНА</t>
  </si>
  <si>
    <t>ул. Раскольникова</t>
  </si>
  <si>
    <t>59</t>
  </si>
  <si>
    <t>80</t>
  </si>
  <si>
    <t>НУРУЛЛИН ФИДАИЛ РАФАИЛОВИЧ</t>
  </si>
  <si>
    <t>ул. Раскольникова</t>
  </si>
  <si>
    <t>85</t>
  </si>
  <si>
    <t>ЛЮБАЙКИНА ОЛЬГА ДМИТРИЕВНА</t>
  </si>
  <si>
    <t>59</t>
  </si>
  <si>
    <t>ул. Раскольникова</t>
  </si>
  <si>
    <t>115</t>
  </si>
  <si>
    <t>БАГАЕВА АНАСТАСИЯ ФЕДОРОВНА</t>
  </si>
  <si>
    <t>59</t>
  </si>
  <si>
    <t>ул. Раскольникова</t>
  </si>
  <si>
    <t>237</t>
  </si>
  <si>
    <t>САЛАХИЕВ ИЛЬНУР НУРГАЛЯМОВИЧ</t>
  </si>
  <si>
    <t>59</t>
  </si>
  <si>
    <t>ул. Раскольникова</t>
  </si>
  <si>
    <t>294</t>
  </si>
  <si>
    <t>ШУМИЛОВА СВЕТЛАНА АЛЕКСАНДРОВНА</t>
  </si>
  <si>
    <t>ул. Раскольникова</t>
  </si>
  <si>
    <t>59</t>
  </si>
  <si>
    <t>353</t>
  </si>
  <si>
    <t>КАРИМОВА НУРИЯ ФИРДАВЕСОВНА</t>
  </si>
  <si>
    <t>ул. Раскольникова</t>
  </si>
  <si>
    <t>59</t>
  </si>
  <si>
    <t>375</t>
  </si>
  <si>
    <t>ФИРСОВА ЛЮБОВЬ ИВАНОВНА</t>
  </si>
  <si>
    <t>59</t>
  </si>
  <si>
    <t>ул. Раскольникова</t>
  </si>
  <si>
    <t>415</t>
  </si>
  <si>
    <t>АЛЕЕВА ЛЮДМИЛА НИКОЛАЕВНА</t>
  </si>
  <si>
    <t>59</t>
  </si>
  <si>
    <t>421</t>
  </si>
  <si>
    <t>ЖАРИКОВА ВЕНЕРА РАШИТОВНА</t>
  </si>
  <si>
    <t>423</t>
  </si>
  <si>
    <t>МУСТАФИНА ЛИЛИЯ ИЛЬГИЗОВНА</t>
  </si>
  <si>
    <t>427</t>
  </si>
  <si>
    <t>МУХАМЕТЗЯНОВА  МАРИНА АЛЕКСЕЕВНА</t>
  </si>
  <si>
    <t>429</t>
  </si>
  <si>
    <t>МИННЕХАНОВ ИЛЬДАР АЛЬБЕРТОВИЧ</t>
  </si>
  <si>
    <t>430</t>
  </si>
  <si>
    <t>БЕРЁЗИНА СВЕТЛАНА БОРИСОВНА</t>
  </si>
  <si>
    <t>431</t>
  </si>
  <si>
    <t>ГИЛЬМУТДИНОВА АЙГУЛЬ АЙДАРОВНА</t>
  </si>
  <si>
    <t>ул. Раскольникова</t>
  </si>
  <si>
    <t>59</t>
  </si>
  <si>
    <t>469</t>
  </si>
  <si>
    <t>ХАЗИМУХАМЕТОВ РИНАТ МУХАМЕТКАМИЛОВИЧ</t>
  </si>
  <si>
    <t>59</t>
  </si>
  <si>
    <t>ул. Раскольникова</t>
  </si>
  <si>
    <t>508</t>
  </si>
  <si>
    <t>ДОРОНИНА СВЕТЛАНА АНАТОЛЬЕВНА</t>
  </si>
  <si>
    <t>59</t>
  </si>
  <si>
    <t>ул. Раскольникова</t>
  </si>
  <si>
    <t>592</t>
  </si>
  <si>
    <t>ИЛЮХИНА АКСАНА АРДИНАТОВНА</t>
  </si>
  <si>
    <t>УЛ. ШАМИЛЯ УСМАНОВА</t>
  </si>
  <si>
    <t>13</t>
  </si>
  <si>
    <t>19</t>
  </si>
  <si>
    <t>ЛАТЫПОВА РИЗИДА ХАЙДАРОВНА</t>
  </si>
  <si>
    <t>УЛ. ШАМИЛЯ УСМАНОВА</t>
  </si>
  <si>
    <t>13</t>
  </si>
  <si>
    <t>111</t>
  </si>
  <si>
    <t>ФРОЛОВА ДИАНА МИННЕХАТОВНА</t>
  </si>
  <si>
    <t>УЛ. ШАМИЛЯ УСМАНОВА</t>
  </si>
  <si>
    <t>13</t>
  </si>
  <si>
    <t>236</t>
  </si>
  <si>
    <t>МАХАНОВ ФАРИД АБДУЛЛОВИЧ</t>
  </si>
  <si>
    <t>9</t>
  </si>
  <si>
    <t>УЛ. ШАМИЛЯ УСМАНОВА</t>
  </si>
  <si>
    <t>62</t>
  </si>
  <si>
    <t>ЕРМИШКИН ВАЛЕРИЙ ПАВЛОВИЧ</t>
  </si>
  <si>
    <t>9</t>
  </si>
  <si>
    <t>74</t>
  </si>
  <si>
    <t>СТОЯНОВ ДЕНИС ВЛАДИМИРОВИЧ</t>
  </si>
  <si>
    <t>УЛ. ШАМИЛЯ УСМАНОВА</t>
  </si>
  <si>
    <t>90</t>
  </si>
  <si>
    <t>КИЖЕВАТОВА ГАЛИНА МИХАЙЛОВНА</t>
  </si>
  <si>
    <t>9</t>
  </si>
  <si>
    <t>УЛ. ШАМИЛЯ УСМАНОВА</t>
  </si>
  <si>
    <t>163</t>
  </si>
  <si>
    <t>РОМАНОВА ЛЮДМИЛА ПЕТРОВНА</t>
  </si>
  <si>
    <t>УЛ. ШАМИЛЯ УСМАНОВА</t>
  </si>
  <si>
    <t>17</t>
  </si>
  <si>
    <t>3</t>
  </si>
  <si>
    <t>НИГМАТЗЯНОВА НУРЗИЯ НУРИСЛАМОВНА</t>
  </si>
  <si>
    <t>УЛ. ШАМИЛЯ УСМАНОВА</t>
  </si>
  <si>
    <t>49</t>
  </si>
  <si>
    <t>27</t>
  </si>
  <si>
    <t>СУХАНАЕВ ИЛЬШАТ ИЛЬСАРОВИЧ</t>
  </si>
  <si>
    <t>39</t>
  </si>
  <si>
    <t>ИБРАГИМОВА РАКИЯ МУЛЛАНУРОВНА</t>
  </si>
  <si>
    <t>УЛ. ШАМИЛЯ УСМАНОВА</t>
  </si>
  <si>
    <t>49</t>
  </si>
  <si>
    <t>64</t>
  </si>
  <si>
    <t>ГУРЬЯНОВ ЮРИЙ ЮРЬЕВИЧ</t>
  </si>
  <si>
    <t>Начислено в января за декабрь</t>
  </si>
  <si>
    <t>31/16</t>
  </si>
  <si>
    <t>31/15</t>
  </si>
  <si>
    <t>13/06</t>
  </si>
  <si>
    <t>12/08-09</t>
  </si>
  <si>
    <t>14/08</t>
  </si>
  <si>
    <t>14/09</t>
  </si>
  <si>
    <t>14/03</t>
  </si>
  <si>
    <t>14/02</t>
  </si>
  <si>
    <t>14/04</t>
  </si>
  <si>
    <t>14/04а</t>
  </si>
  <si>
    <t>13/11</t>
  </si>
  <si>
    <t>31/08</t>
  </si>
  <si>
    <t>31/12</t>
  </si>
  <si>
    <t>31/09/1</t>
  </si>
  <si>
    <t>31/09/2</t>
  </si>
  <si>
    <t>12/03-07</t>
  </si>
  <si>
    <t>13/01</t>
  </si>
  <si>
    <t>31/05</t>
  </si>
  <si>
    <t>31/06</t>
  </si>
  <si>
    <t>38/05</t>
  </si>
  <si>
    <t>31/02</t>
  </si>
  <si>
    <t>31/03</t>
  </si>
  <si>
    <t>31/17/2</t>
  </si>
  <si>
    <t>13/04</t>
  </si>
  <si>
    <t>Дата отключения в январе 2025г.</t>
  </si>
  <si>
    <t>долг на 01.01.2025г.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</si>
</sst>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"/>
    <numFmt numFmtId="165" formatCode="0.0"/>
    <numFmt numFmtId="166" formatCode="#,##0.00_ ;\-#,##0.00\ "/>
  </numFmts>
  <fonts count="23" x14ac:knownFonts="1">
    <font>
      <sz val="8"/>
      <color rgb="FF000000"/>
      <name val="Tahoma"/>
    </font>
    <font>
      <b/>
      <sz val="10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4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Tahoma"/>
      <family val="2"/>
      <charset val="204"/>
    </font>
    <font>
      <b/>
      <sz val="18"/>
      <color rgb="FF000000"/>
      <name val="Arial"/>
      <family val="2"/>
      <charset val="204"/>
    </font>
    <font>
      <b/>
      <sz val="18"/>
      <name val="Arial"/>
      <family val="2"/>
      <charset val="204"/>
    </font>
    <font>
      <sz val="12"/>
      <color rgb="FF000000"/>
      <name val="Tahoma"/>
      <family val="2"/>
      <charset val="204"/>
    </font>
    <font>
      <sz val="18"/>
      <color rgb="FF000000"/>
      <name val="Tahoma"/>
      <family val="2"/>
      <charset val="204"/>
    </font>
    <font>
      <sz val="18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right" vertical="center" wrapText="1"/>
    </xf>
    <xf numFmtId="164" fontId="5" fillId="6" borderId="5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0" fontId="6" fillId="3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right" vertical="center" wrapText="1"/>
    </xf>
    <xf numFmtId="0" fontId="8" fillId="5" borderId="4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49" fontId="11" fillId="7" borderId="9" xfId="0" applyNumberFormat="1" applyFont="1" applyFill="1" applyBorder="1" applyAlignment="1">
      <alignment vertical="center" wrapText="1"/>
    </xf>
    <xf numFmtId="49" fontId="12" fillId="7" borderId="9" xfId="0" applyNumberFormat="1" applyFont="1" applyFill="1" applyBorder="1" applyAlignment="1">
      <alignment vertical="center" wrapText="1"/>
    </xf>
    <xf numFmtId="49" fontId="11" fillId="7" borderId="9" xfId="0" applyNumberFormat="1" applyFont="1" applyFill="1" applyBorder="1" applyAlignment="1">
      <alignment horizontal="center" vertical="center" wrapText="1"/>
    </xf>
    <xf numFmtId="49" fontId="11" fillId="7" borderId="7" xfId="0" applyNumberFormat="1" applyFont="1" applyFill="1" applyBorder="1" applyAlignment="1">
      <alignment horizontal="center" vertical="center" wrapText="1"/>
    </xf>
    <xf numFmtId="49" fontId="13" fillId="7" borderId="9" xfId="0" applyNumberFormat="1" applyFont="1" applyFill="1" applyBorder="1" applyAlignment="1">
      <alignment vertical="center" wrapText="1"/>
    </xf>
    <xf numFmtId="49" fontId="14" fillId="7" borderId="9" xfId="0" applyNumberFormat="1" applyFont="1" applyFill="1" applyBorder="1" applyAlignment="1">
      <alignment horizontal="center" vertical="center" wrapText="1"/>
    </xf>
    <xf numFmtId="49" fontId="15" fillId="7" borderId="9" xfId="0" applyNumberFormat="1" applyFont="1" applyFill="1" applyBorder="1" applyAlignment="1">
      <alignment horizontal="center" vertical="center" wrapText="1"/>
    </xf>
    <xf numFmtId="49" fontId="16" fillId="7" borderId="9" xfId="0" applyNumberFormat="1" applyFont="1" applyFill="1" applyBorder="1" applyAlignment="1">
      <alignment horizontal="left" vertical="center" wrapText="1"/>
    </xf>
    <xf numFmtId="49" fontId="10" fillId="7" borderId="9" xfId="0" applyNumberFormat="1" applyFont="1" applyFill="1" applyBorder="1" applyAlignment="1">
      <alignment vertical="center" wrapText="1"/>
    </xf>
    <xf numFmtId="49" fontId="14" fillId="7" borderId="9" xfId="0" applyNumberFormat="1" applyFont="1" applyFill="1" applyBorder="1" applyAlignment="1">
      <alignment horizontal="left" vertical="center" wrapText="1"/>
    </xf>
    <xf numFmtId="166" fontId="17" fillId="7" borderId="9" xfId="0" applyNumberFormat="1" applyFont="1" applyFill="1" applyBorder="1" applyAlignment="1">
      <alignment horizontal="center"/>
    </xf>
    <xf numFmtId="49" fontId="19" fillId="7" borderId="9" xfId="0" applyNumberFormat="1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164" fontId="5" fillId="6" borderId="12" xfId="0" applyNumberFormat="1" applyFont="1" applyFill="1" applyBorder="1" applyAlignment="1">
      <alignment horizontal="right" vertical="center" wrapText="1"/>
    </xf>
    <xf numFmtId="165" fontId="0" fillId="0" borderId="9" xfId="0" applyNumberFormat="1" applyBorder="1"/>
    <xf numFmtId="0" fontId="0" fillId="0" borderId="9" xfId="0" applyBorder="1"/>
    <xf numFmtId="0" fontId="3" fillId="8" borderId="6" xfId="0" applyFont="1" applyFill="1" applyBorder="1" applyAlignment="1">
      <alignment horizontal="left" vertical="center" wrapText="1"/>
    </xf>
    <xf numFmtId="0" fontId="4" fillId="8" borderId="6" xfId="0" applyFont="1" applyFill="1" applyBorder="1" applyAlignment="1">
      <alignment horizontal="right" vertical="center" wrapText="1"/>
    </xf>
    <xf numFmtId="0" fontId="8" fillId="8" borderId="6" xfId="0" applyFont="1" applyFill="1" applyBorder="1" applyAlignment="1">
      <alignment horizontal="right" vertical="center" wrapText="1"/>
    </xf>
    <xf numFmtId="164" fontId="5" fillId="8" borderId="6" xfId="0" applyNumberFormat="1" applyFont="1" applyFill="1" applyBorder="1" applyAlignment="1">
      <alignment horizontal="right" vertical="center" wrapText="1"/>
    </xf>
    <xf numFmtId="0" fontId="0" fillId="8" borderId="9" xfId="0" applyFill="1" applyBorder="1"/>
    <xf numFmtId="0" fontId="9" fillId="8" borderId="6" xfId="0" applyFont="1" applyFill="1" applyBorder="1" applyAlignment="1">
      <alignment horizontal="righ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right" vertical="center" wrapText="1"/>
    </xf>
    <xf numFmtId="0" fontId="8" fillId="5" borderId="13" xfId="0" applyFont="1" applyFill="1" applyBorder="1" applyAlignment="1">
      <alignment horizontal="right" vertical="center" wrapText="1"/>
    </xf>
    <xf numFmtId="164" fontId="5" fillId="6" borderId="13" xfId="0" applyNumberFormat="1" applyFont="1" applyFill="1" applyBorder="1" applyAlignment="1">
      <alignment horizontal="right" vertical="center" wrapText="1"/>
    </xf>
    <xf numFmtId="164" fontId="5" fillId="6" borderId="14" xfId="0" applyNumberFormat="1" applyFont="1" applyFill="1" applyBorder="1" applyAlignment="1">
      <alignment horizontal="right" vertical="center" wrapText="1"/>
    </xf>
    <xf numFmtId="165" fontId="0" fillId="0" borderId="15" xfId="0" applyNumberFormat="1" applyBorder="1"/>
    <xf numFmtId="0" fontId="0" fillId="0" borderId="15" xfId="0" applyBorder="1"/>
    <xf numFmtId="164" fontId="0" fillId="8" borderId="9" xfId="0" applyNumberFormat="1" applyFill="1" applyBorder="1"/>
    <xf numFmtId="49" fontId="18" fillId="7" borderId="7" xfId="0" applyNumberFormat="1" applyFont="1" applyFill="1" applyBorder="1" applyAlignment="1">
      <alignment horizontal="center" vertical="center" wrapText="1"/>
    </xf>
    <xf numFmtId="49" fontId="10" fillId="7" borderId="7" xfId="0" applyNumberFormat="1" applyFont="1" applyFill="1" applyBorder="1" applyAlignment="1">
      <alignment horizontal="center" vertical="center" wrapText="1"/>
    </xf>
    <xf numFmtId="49" fontId="10" fillId="7" borderId="8" xfId="0" applyNumberFormat="1" applyFont="1" applyFill="1" applyBorder="1" applyAlignment="1">
      <alignment horizontal="center" vertical="center" wrapText="1"/>
    </xf>
    <xf numFmtId="49" fontId="10" fillId="7" borderId="10" xfId="0" applyNumberFormat="1" applyFont="1" applyFill="1" applyBorder="1" applyAlignment="1">
      <alignment horizontal="center" vertical="center" wrapText="1"/>
    </xf>
    <xf numFmtId="49" fontId="10" fillId="7" borderId="1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8" fillId="7" borderId="10" xfId="0" applyNumberFormat="1" applyFont="1" applyFill="1" applyBorder="1" applyAlignment="1">
      <alignment horizontal="center" vertical="center" wrapText="1"/>
    </xf>
    <xf numFmtId="49" fontId="18" fillId="7" borderId="11" xfId="0" applyNumberFormat="1" applyFont="1" applyFill="1" applyBorder="1" applyAlignment="1">
      <alignment horizontal="center" vertical="center" wrapText="1"/>
    </xf>
    <xf numFmtId="49" fontId="18" fillId="7" borderId="7" xfId="0" applyNumberFormat="1" applyFont="1" applyFill="1" applyBorder="1" applyAlignment="1">
      <alignment horizontal="center" vertical="center" wrapText="1"/>
    </xf>
    <xf numFmtId="49" fontId="18" fillId="7" borderId="8" xfId="0" applyNumberFormat="1" applyFont="1" applyFill="1" applyBorder="1" applyAlignment="1">
      <alignment horizontal="center" vertical="center" wrapText="1"/>
    </xf>
    <xf numFmtId="14" fontId="20" fillId="0" borderId="9" xfId="0" applyNumberFormat="1" applyFont="1" applyBorder="1"/>
    <xf numFmtId="0" fontId="21" fillId="0" borderId="0" xfId="0" applyFont="1"/>
    <xf numFmtId="0" fontId="18" fillId="3" borderId="12" xfId="0" applyFont="1" applyFill="1" applyBorder="1" applyAlignment="1">
      <alignment horizontal="center" vertical="center" wrapText="1"/>
    </xf>
    <xf numFmtId="164" fontId="22" fillId="6" borderId="12" xfId="0" applyNumberFormat="1" applyFont="1" applyFill="1" applyBorder="1" applyAlignment="1">
      <alignment horizontal="right" vertical="center" wrapText="1"/>
    </xf>
    <xf numFmtId="164" fontId="22" fillId="6" borderId="14" xfId="0" applyNumberFormat="1" applyFont="1" applyFill="1" applyBorder="1" applyAlignment="1">
      <alignment horizontal="right" vertical="center" wrapText="1"/>
    </xf>
    <xf numFmtId="0" fontId="20" fillId="0" borderId="9" xfId="0" applyFont="1" applyBorder="1" applyAlignment="1">
      <alignment wrapText="1"/>
    </xf>
  </cellXfs>
  <cellStyles count="1">
    <cellStyle name="Обычный" xfId="0" builtinId="0"/>
  </cellStyles>
  <dxfs count="2">
    <dxf>
      <fill>
        <patternFill patternType="none">
          <fgColor indexed="64"/>
          <bgColor indexed="65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workbookViewId="0">
      <selection activeCell="E14" sqref="E14"/>
    </sheetView>
  </sheetViews>
  <sheetFormatPr defaultRowHeight="10.5" x14ac:dyDescent="0.15"/>
  <cols>
    <col min="1" max="1" width="7.83203125" customWidth="1"/>
    <col min="2" max="2" width="31.5" customWidth="1"/>
    <col min="3" max="3" width="7.5" customWidth="1"/>
    <col min="4" max="4" width="11" customWidth="1"/>
    <col min="5" max="5" width="46" customWidth="1"/>
    <col min="6" max="7" width="12.6640625" customWidth="1"/>
    <col min="8" max="8" width="13.83203125" customWidth="1"/>
    <col min="9" max="9" width="12.6640625" customWidth="1"/>
    <col min="10" max="10" width="9.33203125" style="5"/>
    <col min="11" max="12" width="15.33203125" customWidth="1"/>
    <col min="13" max="13" width="15.83203125" customWidth="1"/>
  </cols>
  <sheetData>
    <row r="1" spans="1:13" ht="21.2" customHeight="1" x14ac:dyDescent="0.15">
      <c r="A1" s="45"/>
      <c r="B1" s="45"/>
      <c r="C1" s="45"/>
      <c r="D1" s="45"/>
    </row>
    <row r="2" spans="1:13" ht="49.1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341</v>
      </c>
      <c r="I2" s="22" t="s">
        <v>7</v>
      </c>
      <c r="J2" s="24"/>
      <c r="K2" s="25"/>
      <c r="L2" s="25"/>
      <c r="M2" s="25"/>
    </row>
    <row r="3" spans="1:13" ht="30" customHeight="1" x14ac:dyDescent="0.15">
      <c r="A3" s="41" t="s">
        <v>342</v>
      </c>
      <c r="B3" s="42"/>
      <c r="C3" s="10"/>
      <c r="D3" s="11"/>
      <c r="E3" s="10"/>
      <c r="F3" s="12"/>
      <c r="G3" s="12"/>
      <c r="H3" s="12"/>
      <c r="I3" s="13"/>
      <c r="J3" s="14"/>
      <c r="K3" s="15"/>
      <c r="L3" s="16"/>
      <c r="M3" s="17"/>
    </row>
    <row r="4" spans="1:13" ht="28.35" customHeight="1" x14ac:dyDescent="0.15">
      <c r="A4" s="2">
        <v>1</v>
      </c>
      <c r="B4" s="2" t="s">
        <v>8</v>
      </c>
      <c r="C4" s="3" t="s">
        <v>9</v>
      </c>
      <c r="D4" s="8" t="s">
        <v>10</v>
      </c>
      <c r="E4" s="2" t="s">
        <v>11</v>
      </c>
      <c r="F4" s="4">
        <v>12228.53</v>
      </c>
      <c r="G4" s="4">
        <v>0</v>
      </c>
      <c r="H4" s="4">
        <v>7875.29</v>
      </c>
      <c r="I4" s="23">
        <v>20103.82</v>
      </c>
      <c r="J4" s="24">
        <f t="shared" ref="J4:J26" si="0">I4/H4</f>
        <v>2.5527720249032098</v>
      </c>
      <c r="K4" s="25"/>
      <c r="L4" s="25"/>
      <c r="M4" s="25"/>
    </row>
    <row r="5" spans="1:13" ht="19.149999999999999" customHeight="1" x14ac:dyDescent="0.15">
      <c r="A5" s="2">
        <v>2</v>
      </c>
      <c r="B5" s="2" t="s">
        <v>12</v>
      </c>
      <c r="C5" s="3" t="s">
        <v>13</v>
      </c>
      <c r="D5" s="8" t="s">
        <v>14</v>
      </c>
      <c r="E5" s="2" t="s">
        <v>15</v>
      </c>
      <c r="F5" s="4">
        <v>11337.67</v>
      </c>
      <c r="G5" s="4">
        <v>0</v>
      </c>
      <c r="H5" s="4">
        <v>3970.89</v>
      </c>
      <c r="I5" s="23">
        <v>15308.56</v>
      </c>
      <c r="J5" s="24">
        <f t="shared" si="0"/>
        <v>3.8551961902747243</v>
      </c>
      <c r="K5" s="25"/>
      <c r="L5" s="25"/>
      <c r="M5" s="25"/>
    </row>
    <row r="6" spans="1:13" ht="19.149999999999999" customHeight="1" x14ac:dyDescent="0.15">
      <c r="A6" s="2">
        <v>3</v>
      </c>
      <c r="B6" s="2" t="s">
        <v>16</v>
      </c>
      <c r="C6" s="3" t="s">
        <v>17</v>
      </c>
      <c r="D6" s="8" t="s">
        <v>18</v>
      </c>
      <c r="E6" s="2" t="s">
        <v>19</v>
      </c>
      <c r="F6" s="4">
        <v>36917.480000000003</v>
      </c>
      <c r="G6" s="4">
        <v>15489.48</v>
      </c>
      <c r="H6" s="4">
        <v>8073.05</v>
      </c>
      <c r="I6" s="23">
        <v>29501.05</v>
      </c>
      <c r="J6" s="24">
        <f t="shared" si="0"/>
        <v>3.6542632586197286</v>
      </c>
      <c r="K6" s="25"/>
      <c r="L6" s="25"/>
      <c r="M6" s="25"/>
    </row>
    <row r="7" spans="1:13" ht="19.149999999999999" customHeight="1" x14ac:dyDescent="0.15">
      <c r="A7" s="2">
        <v>4</v>
      </c>
      <c r="B7" s="2" t="s">
        <v>20</v>
      </c>
      <c r="C7" s="3" t="s">
        <v>21</v>
      </c>
      <c r="D7" s="8" t="s">
        <v>22</v>
      </c>
      <c r="E7" s="2" t="s">
        <v>23</v>
      </c>
      <c r="F7" s="4">
        <v>18332.669999999998</v>
      </c>
      <c r="G7" s="4">
        <v>10000</v>
      </c>
      <c r="H7" s="4">
        <v>5872.6</v>
      </c>
      <c r="I7" s="23">
        <v>14205.27</v>
      </c>
      <c r="J7" s="24">
        <f t="shared" si="0"/>
        <v>2.4189064468889416</v>
      </c>
      <c r="K7" s="25"/>
      <c r="L7" s="25"/>
      <c r="M7" s="25"/>
    </row>
    <row r="8" spans="1:13" ht="19.149999999999999" customHeight="1" x14ac:dyDescent="0.15">
      <c r="A8" s="26"/>
      <c r="B8" s="26"/>
      <c r="C8" s="27"/>
      <c r="D8" s="28"/>
      <c r="E8" s="26"/>
      <c r="F8" s="29">
        <f>SUM(F4:F7)</f>
        <v>78816.350000000006</v>
      </c>
      <c r="G8" s="29">
        <f t="shared" ref="G8:L8" si="1">SUM(G4:G7)</f>
        <v>25489.48</v>
      </c>
      <c r="H8" s="29">
        <f t="shared" si="1"/>
        <v>25791.83</v>
      </c>
      <c r="I8" s="29">
        <f t="shared" si="1"/>
        <v>79118.7</v>
      </c>
      <c r="J8" s="29"/>
      <c r="K8" s="29">
        <f t="shared" si="1"/>
        <v>0</v>
      </c>
      <c r="L8" s="29">
        <f t="shared" si="1"/>
        <v>0</v>
      </c>
      <c r="M8" s="30"/>
    </row>
    <row r="9" spans="1:13" ht="28.35" customHeight="1" x14ac:dyDescent="0.15">
      <c r="A9" s="41" t="s">
        <v>343</v>
      </c>
      <c r="B9" s="42"/>
      <c r="C9" s="10"/>
      <c r="D9" s="18"/>
      <c r="E9" s="10"/>
      <c r="F9" s="12"/>
      <c r="G9" s="12"/>
      <c r="H9" s="12"/>
      <c r="I9" s="13"/>
      <c r="J9" s="14"/>
      <c r="K9" s="15"/>
      <c r="L9" s="12"/>
      <c r="M9" s="19"/>
    </row>
    <row r="10" spans="1:13" ht="28.35" customHeight="1" x14ac:dyDescent="0.15">
      <c r="A10" s="2">
        <v>5</v>
      </c>
      <c r="B10" s="2" t="s">
        <v>25</v>
      </c>
      <c r="C10" s="3" t="s">
        <v>24</v>
      </c>
      <c r="D10" s="8" t="s">
        <v>26</v>
      </c>
      <c r="E10" s="2" t="s">
        <v>27</v>
      </c>
      <c r="F10" s="4">
        <v>13106.84</v>
      </c>
      <c r="G10" s="4">
        <v>0</v>
      </c>
      <c r="H10" s="4">
        <v>5469.5</v>
      </c>
      <c r="I10" s="23">
        <v>18576.34</v>
      </c>
      <c r="J10" s="24">
        <f t="shared" si="0"/>
        <v>3.3963506719078524</v>
      </c>
      <c r="K10" s="25"/>
      <c r="L10" s="25"/>
      <c r="M10" s="25"/>
    </row>
    <row r="11" spans="1:13" ht="19.149999999999999" customHeight="1" x14ac:dyDescent="0.15">
      <c r="A11" s="2">
        <v>6</v>
      </c>
      <c r="B11" s="2" t="s">
        <v>29</v>
      </c>
      <c r="C11" s="3" t="s">
        <v>28</v>
      </c>
      <c r="D11" s="8" t="s">
        <v>30</v>
      </c>
      <c r="E11" s="2" t="s">
        <v>31</v>
      </c>
      <c r="F11" s="4">
        <v>19716.21</v>
      </c>
      <c r="G11" s="4">
        <v>4716.21</v>
      </c>
      <c r="H11" s="4">
        <v>10382.44</v>
      </c>
      <c r="I11" s="23">
        <v>25382.44</v>
      </c>
      <c r="J11" s="24">
        <f t="shared" si="0"/>
        <v>2.4447470922056853</v>
      </c>
      <c r="K11" s="25"/>
      <c r="L11" s="25"/>
      <c r="M11" s="25"/>
    </row>
    <row r="12" spans="1:13" ht="19.149999999999999" customHeight="1" x14ac:dyDescent="0.15">
      <c r="A12" s="26"/>
      <c r="B12" s="26"/>
      <c r="C12" s="27"/>
      <c r="D12" s="28"/>
      <c r="E12" s="26"/>
      <c r="F12" s="29">
        <f>SUM(F10:F11)</f>
        <v>32823.050000000003</v>
      </c>
      <c r="G12" s="29">
        <f t="shared" ref="G12:L12" si="2">SUM(G10:G11)</f>
        <v>4716.21</v>
      </c>
      <c r="H12" s="29">
        <f t="shared" si="2"/>
        <v>15851.94</v>
      </c>
      <c r="I12" s="29">
        <f t="shared" si="2"/>
        <v>43958.78</v>
      </c>
      <c r="J12" s="29"/>
      <c r="K12" s="29">
        <f t="shared" si="2"/>
        <v>0</v>
      </c>
      <c r="L12" s="29">
        <f t="shared" si="2"/>
        <v>0</v>
      </c>
      <c r="M12" s="30"/>
    </row>
    <row r="13" spans="1:13" ht="19.149999999999999" customHeight="1" x14ac:dyDescent="0.2">
      <c r="A13" s="41" t="s">
        <v>344</v>
      </c>
      <c r="B13" s="42"/>
      <c r="C13" s="10"/>
      <c r="D13" s="18"/>
      <c r="E13" s="10"/>
      <c r="F13" s="12"/>
      <c r="G13" s="12"/>
      <c r="H13" s="12"/>
      <c r="I13" s="13"/>
      <c r="J13" s="14"/>
      <c r="K13" s="15"/>
      <c r="L13" s="20"/>
      <c r="M13" s="19"/>
    </row>
    <row r="14" spans="1:13" ht="28.35" customHeight="1" x14ac:dyDescent="0.15">
      <c r="A14" s="2">
        <v>7</v>
      </c>
      <c r="B14" s="2" t="s">
        <v>32</v>
      </c>
      <c r="C14" s="3" t="s">
        <v>33</v>
      </c>
      <c r="D14" s="8" t="s">
        <v>34</v>
      </c>
      <c r="E14" s="2" t="s">
        <v>35</v>
      </c>
      <c r="F14" s="4">
        <v>217998.03</v>
      </c>
      <c r="G14" s="4">
        <v>16249.25</v>
      </c>
      <c r="H14" s="4">
        <v>5824.91</v>
      </c>
      <c r="I14" s="23">
        <v>207573.69</v>
      </c>
      <c r="J14" s="24">
        <f t="shared" si="0"/>
        <v>35.635518832050629</v>
      </c>
      <c r="K14" s="25"/>
      <c r="L14" s="25"/>
      <c r="M14" s="25"/>
    </row>
    <row r="15" spans="1:13" ht="19.149999999999999" customHeight="1" x14ac:dyDescent="0.15">
      <c r="A15" s="2">
        <v>8</v>
      </c>
      <c r="B15" s="2" t="s">
        <v>36</v>
      </c>
      <c r="C15" s="3" t="s">
        <v>37</v>
      </c>
      <c r="D15" s="8" t="s">
        <v>38</v>
      </c>
      <c r="E15" s="2" t="s">
        <v>39</v>
      </c>
      <c r="F15" s="4">
        <v>19619.82</v>
      </c>
      <c r="G15" s="4">
        <v>9000</v>
      </c>
      <c r="H15" s="4">
        <v>3226.68</v>
      </c>
      <c r="I15" s="23">
        <v>13846.5</v>
      </c>
      <c r="J15" s="24">
        <f t="shared" si="0"/>
        <v>4.2912529287069061</v>
      </c>
      <c r="K15" s="25"/>
      <c r="L15" s="25"/>
      <c r="M15" s="25"/>
    </row>
    <row r="16" spans="1:13" ht="19.149999999999999" customHeight="1" x14ac:dyDescent="0.15">
      <c r="A16" s="26"/>
      <c r="B16" s="26"/>
      <c r="C16" s="27"/>
      <c r="D16" s="28"/>
      <c r="E16" s="26"/>
      <c r="F16" s="29">
        <f>SUM(F14:F15)</f>
        <v>237617.85</v>
      </c>
      <c r="G16" s="29">
        <f t="shared" ref="G16:L16" si="3">SUM(G14:G15)</f>
        <v>25249.25</v>
      </c>
      <c r="H16" s="29">
        <f t="shared" si="3"/>
        <v>9051.59</v>
      </c>
      <c r="I16" s="29">
        <f t="shared" si="3"/>
        <v>221420.19</v>
      </c>
      <c r="J16" s="29"/>
      <c r="K16" s="29">
        <f t="shared" si="3"/>
        <v>0</v>
      </c>
      <c r="L16" s="29">
        <f t="shared" si="3"/>
        <v>0</v>
      </c>
      <c r="M16" s="30"/>
    </row>
    <row r="17" spans="1:13" ht="28.35" customHeight="1" x14ac:dyDescent="0.2">
      <c r="A17" s="41" t="s">
        <v>345</v>
      </c>
      <c r="B17" s="42"/>
      <c r="C17" s="10"/>
      <c r="D17" s="18"/>
      <c r="E17" s="10"/>
      <c r="F17" s="12"/>
      <c r="G17" s="12"/>
      <c r="H17" s="12"/>
      <c r="I17" s="13"/>
      <c r="J17" s="14"/>
      <c r="K17" s="15"/>
      <c r="L17" s="20"/>
      <c r="M17" s="19"/>
    </row>
    <row r="18" spans="1:13" ht="28.35" customHeight="1" x14ac:dyDescent="0.15">
      <c r="A18" s="2">
        <v>9</v>
      </c>
      <c r="B18" s="2" t="s">
        <v>41</v>
      </c>
      <c r="C18" s="3" t="s">
        <v>40</v>
      </c>
      <c r="D18" s="8" t="s">
        <v>42</v>
      </c>
      <c r="E18" s="2" t="s">
        <v>43</v>
      </c>
      <c r="F18" s="4">
        <v>201228.77</v>
      </c>
      <c r="G18" s="4">
        <v>17012.87</v>
      </c>
      <c r="H18" s="4">
        <v>7834.72</v>
      </c>
      <c r="I18" s="23">
        <v>192050.62</v>
      </c>
      <c r="J18" s="24">
        <f t="shared" si="0"/>
        <v>24.512761145261091</v>
      </c>
      <c r="K18" s="25"/>
      <c r="L18" s="25"/>
      <c r="M18" s="25"/>
    </row>
    <row r="19" spans="1:13" ht="28.35" customHeight="1" x14ac:dyDescent="0.15">
      <c r="A19" s="2">
        <v>10</v>
      </c>
      <c r="B19" s="2" t="s">
        <v>44</v>
      </c>
      <c r="C19" s="3" t="s">
        <v>45</v>
      </c>
      <c r="D19" s="8" t="s">
        <v>46</v>
      </c>
      <c r="E19" s="2" t="s">
        <v>47</v>
      </c>
      <c r="F19" s="4">
        <v>8299.93</v>
      </c>
      <c r="G19" s="4">
        <v>0</v>
      </c>
      <c r="H19" s="4">
        <v>4798.83</v>
      </c>
      <c r="I19" s="23">
        <v>13098.76</v>
      </c>
      <c r="J19" s="24">
        <f t="shared" si="0"/>
        <v>2.7295736669146438</v>
      </c>
      <c r="K19" s="25"/>
      <c r="L19" s="25"/>
      <c r="M19" s="25"/>
    </row>
    <row r="20" spans="1:13" ht="28.35" customHeight="1" x14ac:dyDescent="0.15">
      <c r="A20" s="26"/>
      <c r="B20" s="26"/>
      <c r="C20" s="27"/>
      <c r="D20" s="28"/>
      <c r="E20" s="26"/>
      <c r="F20" s="29">
        <f>SUM(F18:F19)</f>
        <v>209528.69999999998</v>
      </c>
      <c r="G20" s="29">
        <f t="shared" ref="G20:L20" si="4">SUM(G18:G19)</f>
        <v>17012.87</v>
      </c>
      <c r="H20" s="29">
        <f t="shared" si="4"/>
        <v>12633.55</v>
      </c>
      <c r="I20" s="29">
        <f t="shared" si="4"/>
        <v>205149.38</v>
      </c>
      <c r="J20" s="29"/>
      <c r="K20" s="29">
        <f t="shared" si="4"/>
        <v>0</v>
      </c>
      <c r="L20" s="29">
        <f t="shared" si="4"/>
        <v>0</v>
      </c>
      <c r="M20" s="30"/>
    </row>
    <row r="21" spans="1:13" ht="28.35" customHeight="1" x14ac:dyDescent="0.2">
      <c r="A21" s="41" t="s">
        <v>346</v>
      </c>
      <c r="B21" s="42"/>
      <c r="C21" s="10"/>
      <c r="D21" s="18"/>
      <c r="E21" s="10"/>
      <c r="F21" s="12"/>
      <c r="G21" s="12"/>
      <c r="H21" s="12"/>
      <c r="I21" s="13"/>
      <c r="J21" s="14"/>
      <c r="K21" s="15"/>
      <c r="L21" s="20"/>
      <c r="M21" s="19"/>
    </row>
    <row r="22" spans="1:13" ht="28.35" customHeight="1" x14ac:dyDescent="0.15">
      <c r="A22" s="2">
        <v>11</v>
      </c>
      <c r="B22" s="2" t="s">
        <v>48</v>
      </c>
      <c r="C22" s="3" t="s">
        <v>49</v>
      </c>
      <c r="D22" s="8" t="s">
        <v>50</v>
      </c>
      <c r="E22" s="2" t="s">
        <v>51</v>
      </c>
      <c r="F22" s="4">
        <v>76408.14</v>
      </c>
      <c r="G22" s="4">
        <v>0</v>
      </c>
      <c r="H22" s="4">
        <v>7063.57</v>
      </c>
      <c r="I22" s="23">
        <v>83471.710000000006</v>
      </c>
      <c r="J22" s="24">
        <f t="shared" si="0"/>
        <v>11.817212825809047</v>
      </c>
      <c r="K22" s="25"/>
      <c r="L22" s="25"/>
      <c r="M22" s="25"/>
    </row>
    <row r="23" spans="1:13" ht="28.35" customHeight="1" x14ac:dyDescent="0.15">
      <c r="A23" s="2">
        <v>12</v>
      </c>
      <c r="B23" s="2" t="s">
        <v>52</v>
      </c>
      <c r="C23" s="3" t="s">
        <v>53</v>
      </c>
      <c r="D23" s="8" t="s">
        <v>54</v>
      </c>
      <c r="E23" s="2" t="s">
        <v>55</v>
      </c>
      <c r="F23" s="4">
        <v>44304.94</v>
      </c>
      <c r="G23" s="4">
        <v>0</v>
      </c>
      <c r="H23" s="4">
        <v>9425.25</v>
      </c>
      <c r="I23" s="23">
        <v>53730.19</v>
      </c>
      <c r="J23" s="24">
        <f t="shared" si="0"/>
        <v>5.7006647038540095</v>
      </c>
      <c r="K23" s="25"/>
      <c r="L23" s="25"/>
      <c r="M23" s="25"/>
    </row>
    <row r="24" spans="1:13" ht="28.35" customHeight="1" x14ac:dyDescent="0.15">
      <c r="A24" s="26"/>
      <c r="B24" s="26"/>
      <c r="C24" s="27"/>
      <c r="D24" s="28"/>
      <c r="E24" s="26"/>
      <c r="F24" s="29">
        <f>SUM(F22:F23)</f>
        <v>120713.08</v>
      </c>
      <c r="G24" s="29">
        <f t="shared" ref="G24:L24" si="5">SUM(G22:G23)</f>
        <v>0</v>
      </c>
      <c r="H24" s="29">
        <f t="shared" si="5"/>
        <v>16488.82</v>
      </c>
      <c r="I24" s="29">
        <f t="shared" si="5"/>
        <v>137201.90000000002</v>
      </c>
      <c r="J24" s="29"/>
      <c r="K24" s="29">
        <f t="shared" si="5"/>
        <v>0</v>
      </c>
      <c r="L24" s="29">
        <f t="shared" si="5"/>
        <v>0</v>
      </c>
      <c r="M24" s="30"/>
    </row>
    <row r="25" spans="1:13" ht="19.149999999999999" customHeight="1" x14ac:dyDescent="0.2">
      <c r="A25" s="41" t="s">
        <v>347</v>
      </c>
      <c r="B25" s="42"/>
      <c r="C25" s="10"/>
      <c r="D25" s="18"/>
      <c r="E25" s="10"/>
      <c r="F25" s="12"/>
      <c r="G25" s="12"/>
      <c r="H25" s="12"/>
      <c r="I25" s="13"/>
      <c r="J25" s="14"/>
      <c r="K25" s="15"/>
      <c r="L25" s="20"/>
      <c r="M25" s="19"/>
    </row>
    <row r="26" spans="1:13" ht="28.35" customHeight="1" x14ac:dyDescent="0.15">
      <c r="A26" s="2">
        <v>13</v>
      </c>
      <c r="B26" s="2" t="s">
        <v>56</v>
      </c>
      <c r="C26" s="3" t="s">
        <v>57</v>
      </c>
      <c r="D26" s="8" t="s">
        <v>58</v>
      </c>
      <c r="E26" s="2" t="s">
        <v>59</v>
      </c>
      <c r="F26" s="4">
        <v>147910.69</v>
      </c>
      <c r="G26" s="4">
        <v>0</v>
      </c>
      <c r="H26" s="4">
        <v>4644.6000000000004</v>
      </c>
      <c r="I26" s="23">
        <v>152555.29</v>
      </c>
      <c r="J26" s="24">
        <f t="shared" si="0"/>
        <v>32.845732678809803</v>
      </c>
      <c r="K26" s="25"/>
      <c r="L26" s="25"/>
      <c r="M26" s="25"/>
    </row>
    <row r="27" spans="1:13" ht="28.35" customHeight="1" x14ac:dyDescent="0.15">
      <c r="A27" s="2">
        <v>14</v>
      </c>
      <c r="B27" s="2" t="s">
        <v>56</v>
      </c>
      <c r="C27" s="3" t="s">
        <v>57</v>
      </c>
      <c r="D27" s="8" t="s">
        <v>60</v>
      </c>
      <c r="E27" s="2" t="s">
        <v>61</v>
      </c>
      <c r="F27" s="4">
        <v>13083.26</v>
      </c>
      <c r="G27" s="4">
        <v>0</v>
      </c>
      <c r="H27" s="4">
        <v>8029.96</v>
      </c>
      <c r="I27" s="23">
        <v>21113.22</v>
      </c>
      <c r="J27" s="24">
        <f t="shared" ref="J27:J53" si="6">I27/H27</f>
        <v>2.6293057499663761</v>
      </c>
      <c r="K27" s="25"/>
      <c r="L27" s="25"/>
      <c r="M27" s="25"/>
    </row>
    <row r="28" spans="1:13" ht="28.35" customHeight="1" x14ac:dyDescent="0.15">
      <c r="A28" s="26"/>
      <c r="B28" s="26"/>
      <c r="C28" s="27"/>
      <c r="D28" s="28"/>
      <c r="E28" s="26"/>
      <c r="F28" s="29">
        <f>SUM(F26:F27)</f>
        <v>160993.95000000001</v>
      </c>
      <c r="G28" s="29">
        <f t="shared" ref="G28:L28" si="7">SUM(G26:G27)</f>
        <v>0</v>
      </c>
      <c r="H28" s="29">
        <f t="shared" si="7"/>
        <v>12674.560000000001</v>
      </c>
      <c r="I28" s="29">
        <f t="shared" si="7"/>
        <v>173668.51</v>
      </c>
      <c r="J28" s="29"/>
      <c r="K28" s="29">
        <f t="shared" si="7"/>
        <v>0</v>
      </c>
      <c r="L28" s="29">
        <f t="shared" si="7"/>
        <v>0</v>
      </c>
      <c r="M28" s="30"/>
    </row>
    <row r="29" spans="1:13" ht="28.35" customHeight="1" x14ac:dyDescent="0.2">
      <c r="A29" s="41" t="s">
        <v>348</v>
      </c>
      <c r="B29" s="42"/>
      <c r="C29" s="10"/>
      <c r="D29" s="18"/>
      <c r="E29" s="10"/>
      <c r="F29" s="12"/>
      <c r="G29" s="12"/>
      <c r="H29" s="12"/>
      <c r="I29" s="13"/>
      <c r="J29" s="14"/>
      <c r="K29" s="15"/>
      <c r="L29" s="20"/>
      <c r="M29" s="19"/>
    </row>
    <row r="30" spans="1:13" ht="19.149999999999999" customHeight="1" x14ac:dyDescent="0.15">
      <c r="A30" s="2">
        <v>15</v>
      </c>
      <c r="B30" s="2" t="s">
        <v>62</v>
      </c>
      <c r="C30" s="3" t="s">
        <v>63</v>
      </c>
      <c r="D30" s="8" t="s">
        <v>64</v>
      </c>
      <c r="E30" s="2" t="s">
        <v>65</v>
      </c>
      <c r="F30" s="4">
        <v>35873.85</v>
      </c>
      <c r="G30" s="4">
        <v>0</v>
      </c>
      <c r="H30" s="4">
        <v>5274.69</v>
      </c>
      <c r="I30" s="23">
        <v>41148.54</v>
      </c>
      <c r="J30" s="24">
        <f t="shared" si="6"/>
        <v>7.8011295450538336</v>
      </c>
      <c r="K30" s="25"/>
      <c r="L30" s="25"/>
      <c r="M30" s="25"/>
    </row>
    <row r="31" spans="1:13" ht="19.149999999999999" customHeight="1" x14ac:dyDescent="0.15">
      <c r="A31" s="26"/>
      <c r="B31" s="26"/>
      <c r="C31" s="27"/>
      <c r="D31" s="28"/>
      <c r="E31" s="26"/>
      <c r="F31" s="29">
        <f>SUM(F30)</f>
        <v>35873.85</v>
      </c>
      <c r="G31" s="29">
        <f t="shared" ref="G31:L31" si="8">SUM(G30)</f>
        <v>0</v>
      </c>
      <c r="H31" s="29">
        <f t="shared" si="8"/>
        <v>5274.69</v>
      </c>
      <c r="I31" s="29">
        <f t="shared" si="8"/>
        <v>41148.54</v>
      </c>
      <c r="J31" s="29"/>
      <c r="K31" s="29">
        <f t="shared" si="8"/>
        <v>0</v>
      </c>
      <c r="L31" s="29">
        <f t="shared" si="8"/>
        <v>0</v>
      </c>
      <c r="M31" s="30"/>
    </row>
    <row r="32" spans="1:13" ht="28.35" customHeight="1" x14ac:dyDescent="0.2">
      <c r="A32" s="41" t="s">
        <v>349</v>
      </c>
      <c r="B32" s="42"/>
      <c r="C32" s="10"/>
      <c r="D32" s="18"/>
      <c r="E32" s="10"/>
      <c r="F32" s="12"/>
      <c r="G32" s="12"/>
      <c r="H32" s="12"/>
      <c r="I32" s="13"/>
      <c r="J32" s="14"/>
      <c r="K32" s="15"/>
      <c r="L32" s="20"/>
      <c r="M32" s="19"/>
    </row>
    <row r="33" spans="1:13" ht="19.149999999999999" customHeight="1" x14ac:dyDescent="0.15">
      <c r="A33" s="2">
        <v>16</v>
      </c>
      <c r="B33" s="2" t="s">
        <v>67</v>
      </c>
      <c r="C33" s="3" t="s">
        <v>66</v>
      </c>
      <c r="D33" s="8" t="s">
        <v>68</v>
      </c>
      <c r="E33" s="2" t="s">
        <v>69</v>
      </c>
      <c r="F33" s="4">
        <v>14959.37</v>
      </c>
      <c r="G33" s="4">
        <v>0</v>
      </c>
      <c r="H33" s="4">
        <v>10474.93</v>
      </c>
      <c r="I33" s="23">
        <v>25434.3</v>
      </c>
      <c r="J33" s="24">
        <f t="shared" si="6"/>
        <v>2.4281116914385108</v>
      </c>
      <c r="K33" s="25"/>
      <c r="L33" s="25"/>
      <c r="M33" s="25"/>
    </row>
    <row r="34" spans="1:13" ht="19.149999999999999" customHeight="1" x14ac:dyDescent="0.15">
      <c r="A34" s="2">
        <v>17</v>
      </c>
      <c r="B34" s="2" t="s">
        <v>67</v>
      </c>
      <c r="C34" s="3" t="s">
        <v>66</v>
      </c>
      <c r="D34" s="8" t="s">
        <v>70</v>
      </c>
      <c r="E34" s="2" t="s">
        <v>71</v>
      </c>
      <c r="F34" s="4">
        <v>13287.95</v>
      </c>
      <c r="G34" s="4">
        <v>0</v>
      </c>
      <c r="H34" s="4">
        <v>7234.12</v>
      </c>
      <c r="I34" s="23">
        <v>20522.07</v>
      </c>
      <c r="J34" s="24">
        <f t="shared" si="6"/>
        <v>2.8368440114347013</v>
      </c>
      <c r="K34" s="25"/>
      <c r="L34" s="25"/>
      <c r="M34" s="25"/>
    </row>
    <row r="35" spans="1:13" ht="19.149999999999999" customHeight="1" x14ac:dyDescent="0.15">
      <c r="A35" s="2">
        <v>18</v>
      </c>
      <c r="B35" s="2" t="s">
        <v>73</v>
      </c>
      <c r="C35" s="3" t="s">
        <v>72</v>
      </c>
      <c r="D35" s="8" t="s">
        <v>74</v>
      </c>
      <c r="E35" s="2" t="s">
        <v>75</v>
      </c>
      <c r="F35" s="4">
        <v>20088.099999999999</v>
      </c>
      <c r="G35" s="4">
        <v>7543.6</v>
      </c>
      <c r="H35" s="4">
        <v>8000.54</v>
      </c>
      <c r="I35" s="23">
        <v>20545.04</v>
      </c>
      <c r="J35" s="24">
        <f t="shared" si="6"/>
        <v>2.5679566629252526</v>
      </c>
      <c r="K35" s="25"/>
      <c r="L35" s="25"/>
      <c r="M35" s="25"/>
    </row>
    <row r="36" spans="1:13" ht="19.149999999999999" customHeight="1" x14ac:dyDescent="0.15">
      <c r="A36" s="2">
        <v>19</v>
      </c>
      <c r="B36" s="2" t="s">
        <v>77</v>
      </c>
      <c r="C36" s="3" t="s">
        <v>76</v>
      </c>
      <c r="D36" s="8" t="s">
        <v>78</v>
      </c>
      <c r="E36" s="2" t="s">
        <v>79</v>
      </c>
      <c r="F36" s="4">
        <v>37347.74</v>
      </c>
      <c r="G36" s="4">
        <v>0</v>
      </c>
      <c r="H36" s="4">
        <v>-670.86</v>
      </c>
      <c r="I36" s="23">
        <v>36676.879999999997</v>
      </c>
      <c r="J36" s="24">
        <v>12</v>
      </c>
      <c r="K36" s="25"/>
      <c r="L36" s="25"/>
      <c r="M36" s="25"/>
    </row>
    <row r="37" spans="1:13" ht="23.25" customHeight="1" x14ac:dyDescent="0.15">
      <c r="A37" s="26"/>
      <c r="B37" s="26"/>
      <c r="C37" s="27"/>
      <c r="D37" s="28"/>
      <c r="E37" s="26"/>
      <c r="F37" s="29">
        <f>SUM(F33:F36)</f>
        <v>85683.16</v>
      </c>
      <c r="G37" s="29">
        <f t="shared" ref="G37:L37" si="9">SUM(G33:G36)</f>
        <v>7543.6</v>
      </c>
      <c r="H37" s="29">
        <f t="shared" si="9"/>
        <v>25038.73</v>
      </c>
      <c r="I37" s="29">
        <f t="shared" si="9"/>
        <v>103178.29000000001</v>
      </c>
      <c r="J37" s="29"/>
      <c r="K37" s="29">
        <f t="shared" si="9"/>
        <v>0</v>
      </c>
      <c r="L37" s="29">
        <f t="shared" si="9"/>
        <v>0</v>
      </c>
      <c r="M37" s="30"/>
    </row>
    <row r="38" spans="1:13" ht="28.35" customHeight="1" x14ac:dyDescent="0.2">
      <c r="A38" s="43" t="s">
        <v>351</v>
      </c>
      <c r="B38" s="44"/>
      <c r="C38" s="10"/>
      <c r="D38" s="18"/>
      <c r="E38" s="10"/>
      <c r="F38" s="12"/>
      <c r="G38" s="12"/>
      <c r="H38" s="12"/>
      <c r="I38" s="13"/>
      <c r="J38" s="14"/>
      <c r="K38" s="15"/>
      <c r="L38" s="20"/>
      <c r="M38" s="19"/>
    </row>
    <row r="39" spans="1:13" ht="19.149999999999999" customHeight="1" x14ac:dyDescent="0.15">
      <c r="A39" s="2">
        <v>20</v>
      </c>
      <c r="B39" s="2" t="s">
        <v>81</v>
      </c>
      <c r="C39" s="3" t="s">
        <v>80</v>
      </c>
      <c r="D39" s="8" t="s">
        <v>82</v>
      </c>
      <c r="E39" s="2" t="s">
        <v>83</v>
      </c>
      <c r="F39" s="4">
        <v>12508.61</v>
      </c>
      <c r="G39" s="4">
        <v>0</v>
      </c>
      <c r="H39" s="4">
        <v>8718.14</v>
      </c>
      <c r="I39" s="23">
        <v>21226.75</v>
      </c>
      <c r="J39" s="24">
        <f t="shared" si="6"/>
        <v>2.4347796663049688</v>
      </c>
      <c r="K39" s="25"/>
      <c r="L39" s="25"/>
      <c r="M39" s="25"/>
    </row>
    <row r="40" spans="1:13" ht="19.149999999999999" customHeight="1" x14ac:dyDescent="0.15">
      <c r="A40" s="26"/>
      <c r="B40" s="26"/>
      <c r="C40" s="27"/>
      <c r="D40" s="28"/>
      <c r="E40" s="26"/>
      <c r="F40" s="29">
        <f>SUM(F39)</f>
        <v>12508.61</v>
      </c>
      <c r="G40" s="29">
        <f t="shared" ref="G40:L40" si="10">SUM(G39)</f>
        <v>0</v>
      </c>
      <c r="H40" s="29">
        <f t="shared" si="10"/>
        <v>8718.14</v>
      </c>
      <c r="I40" s="29">
        <f t="shared" si="10"/>
        <v>21226.75</v>
      </c>
      <c r="J40" s="29"/>
      <c r="K40" s="29">
        <f t="shared" si="10"/>
        <v>0</v>
      </c>
      <c r="L40" s="29">
        <f t="shared" si="10"/>
        <v>0</v>
      </c>
      <c r="M40" s="30"/>
    </row>
    <row r="41" spans="1:13" ht="28.35" customHeight="1" x14ac:dyDescent="0.2">
      <c r="A41" s="43" t="s">
        <v>350</v>
      </c>
      <c r="B41" s="44"/>
      <c r="C41" s="10"/>
      <c r="D41" s="18"/>
      <c r="E41" s="10"/>
      <c r="F41" s="12"/>
      <c r="G41" s="12"/>
      <c r="H41" s="12"/>
      <c r="I41" s="13"/>
      <c r="J41" s="14"/>
      <c r="K41" s="15"/>
      <c r="L41" s="20"/>
      <c r="M41" s="19"/>
    </row>
    <row r="42" spans="1:13" ht="28.35" customHeight="1" x14ac:dyDescent="0.15">
      <c r="A42" s="2">
        <v>21</v>
      </c>
      <c r="B42" s="2" t="s">
        <v>84</v>
      </c>
      <c r="C42" s="3" t="s">
        <v>85</v>
      </c>
      <c r="D42" s="8" t="s">
        <v>86</v>
      </c>
      <c r="E42" s="2" t="s">
        <v>87</v>
      </c>
      <c r="F42" s="4">
        <v>14338.46</v>
      </c>
      <c r="G42" s="4">
        <v>3000</v>
      </c>
      <c r="H42" s="4">
        <v>8635.8700000000008</v>
      </c>
      <c r="I42" s="23">
        <v>19974.330000000002</v>
      </c>
      <c r="J42" s="24">
        <f t="shared" si="6"/>
        <v>2.3129493612108565</v>
      </c>
      <c r="K42" s="25"/>
      <c r="L42" s="25"/>
      <c r="M42" s="25"/>
    </row>
    <row r="43" spans="1:13" ht="28.35" customHeight="1" x14ac:dyDescent="0.15">
      <c r="A43" s="26"/>
      <c r="B43" s="26"/>
      <c r="C43" s="27"/>
      <c r="D43" s="28"/>
      <c r="E43" s="26"/>
      <c r="F43" s="29">
        <f>SUM(F42)</f>
        <v>14338.46</v>
      </c>
      <c r="G43" s="29">
        <f t="shared" ref="G43:L43" si="11">SUM(G42)</f>
        <v>3000</v>
      </c>
      <c r="H43" s="29">
        <f t="shared" si="11"/>
        <v>8635.8700000000008</v>
      </c>
      <c r="I43" s="29">
        <f t="shared" si="11"/>
        <v>19974.330000000002</v>
      </c>
      <c r="J43" s="29"/>
      <c r="K43" s="29">
        <f t="shared" si="11"/>
        <v>0</v>
      </c>
      <c r="L43" s="29">
        <f t="shared" si="11"/>
        <v>0</v>
      </c>
      <c r="M43" s="30"/>
    </row>
    <row r="44" spans="1:13" ht="28.35" customHeight="1" x14ac:dyDescent="0.2">
      <c r="A44" s="43" t="s">
        <v>352</v>
      </c>
      <c r="B44" s="44"/>
      <c r="C44" s="10"/>
      <c r="D44" s="18"/>
      <c r="E44" s="10"/>
      <c r="F44" s="12"/>
      <c r="G44" s="12"/>
      <c r="H44" s="12"/>
      <c r="I44" s="13"/>
      <c r="J44" s="14"/>
      <c r="K44" s="15"/>
      <c r="L44" s="20"/>
      <c r="M44" s="19"/>
    </row>
    <row r="45" spans="1:13" ht="28.35" customHeight="1" x14ac:dyDescent="0.15">
      <c r="A45" s="2">
        <v>22</v>
      </c>
      <c r="B45" s="2" t="s">
        <v>88</v>
      </c>
      <c r="C45" s="3" t="s">
        <v>89</v>
      </c>
      <c r="D45" s="8" t="s">
        <v>90</v>
      </c>
      <c r="E45" s="2" t="s">
        <v>91</v>
      </c>
      <c r="F45" s="4">
        <v>10258.24</v>
      </c>
      <c r="G45" s="4">
        <v>0</v>
      </c>
      <c r="H45" s="4">
        <v>1330.12</v>
      </c>
      <c r="I45" s="23">
        <v>11588.36</v>
      </c>
      <c r="J45" s="24">
        <f t="shared" si="6"/>
        <v>8.7122665624154223</v>
      </c>
      <c r="K45" s="25"/>
      <c r="L45" s="25"/>
      <c r="M45" s="25"/>
    </row>
    <row r="46" spans="1:13" ht="28.35" customHeight="1" x14ac:dyDescent="0.15">
      <c r="A46" s="2">
        <v>23</v>
      </c>
      <c r="B46" s="2" t="s">
        <v>88</v>
      </c>
      <c r="C46" s="3" t="s">
        <v>89</v>
      </c>
      <c r="D46" s="8" t="s">
        <v>92</v>
      </c>
      <c r="E46" s="2" t="s">
        <v>93</v>
      </c>
      <c r="F46" s="4">
        <v>7847.26</v>
      </c>
      <c r="G46" s="4">
        <v>0</v>
      </c>
      <c r="H46" s="4">
        <v>1275.8499999999999</v>
      </c>
      <c r="I46" s="23">
        <v>9123.11</v>
      </c>
      <c r="J46" s="24">
        <f t="shared" si="6"/>
        <v>7.1506133166124553</v>
      </c>
      <c r="K46" s="25"/>
      <c r="L46" s="25"/>
      <c r="M46" s="25"/>
    </row>
    <row r="47" spans="1:13" ht="28.35" customHeight="1" x14ac:dyDescent="0.15">
      <c r="A47" s="26"/>
      <c r="B47" s="26"/>
      <c r="C47" s="27"/>
      <c r="D47" s="28"/>
      <c r="E47" s="26"/>
      <c r="F47" s="29">
        <f>SUM(F45:F46)</f>
        <v>18105.5</v>
      </c>
      <c r="G47" s="29">
        <f t="shared" ref="G47:L47" si="12">SUM(G45:G46)</f>
        <v>0</v>
      </c>
      <c r="H47" s="29">
        <f t="shared" si="12"/>
        <v>2605.9699999999998</v>
      </c>
      <c r="I47" s="29">
        <f t="shared" si="12"/>
        <v>20711.47</v>
      </c>
      <c r="J47" s="29"/>
      <c r="K47" s="29">
        <f t="shared" si="12"/>
        <v>0</v>
      </c>
      <c r="L47" s="29">
        <f t="shared" si="12"/>
        <v>0</v>
      </c>
      <c r="M47" s="30"/>
    </row>
    <row r="48" spans="1:13" ht="28.35" customHeight="1" x14ac:dyDescent="0.2">
      <c r="A48" s="46" t="s">
        <v>353</v>
      </c>
      <c r="B48" s="47"/>
      <c r="C48" s="10"/>
      <c r="D48" s="18"/>
      <c r="E48" s="10"/>
      <c r="F48" s="12"/>
      <c r="G48" s="12"/>
      <c r="H48" s="12"/>
      <c r="I48" s="13"/>
      <c r="J48" s="21"/>
      <c r="K48" s="15"/>
      <c r="L48" s="20"/>
      <c r="M48" s="19"/>
    </row>
    <row r="49" spans="1:13" ht="28.35" customHeight="1" x14ac:dyDescent="0.15">
      <c r="A49" s="2">
        <v>24</v>
      </c>
      <c r="B49" s="2" t="s">
        <v>94</v>
      </c>
      <c r="C49" s="3" t="s">
        <v>95</v>
      </c>
      <c r="D49" s="8" t="s">
        <v>96</v>
      </c>
      <c r="E49" s="2" t="s">
        <v>97</v>
      </c>
      <c r="F49" s="4">
        <v>201806.68</v>
      </c>
      <c r="G49" s="4">
        <v>0</v>
      </c>
      <c r="H49" s="4">
        <v>9257.33</v>
      </c>
      <c r="I49" s="23">
        <v>211064.01</v>
      </c>
      <c r="J49" s="24">
        <f t="shared" si="6"/>
        <v>22.799663617911428</v>
      </c>
      <c r="K49" s="25"/>
      <c r="L49" s="25"/>
      <c r="M49" s="25"/>
    </row>
    <row r="50" spans="1:13" ht="28.35" customHeight="1" x14ac:dyDescent="0.15">
      <c r="A50" s="2">
        <v>25</v>
      </c>
      <c r="B50" s="2" t="s">
        <v>98</v>
      </c>
      <c r="C50" s="3" t="s">
        <v>99</v>
      </c>
      <c r="D50" s="8" t="s">
        <v>100</v>
      </c>
      <c r="E50" s="2" t="s">
        <v>101</v>
      </c>
      <c r="F50" s="4">
        <v>213439.08</v>
      </c>
      <c r="G50" s="4">
        <v>26884.95</v>
      </c>
      <c r="H50" s="4">
        <v>6670.16</v>
      </c>
      <c r="I50" s="23">
        <v>193224.29</v>
      </c>
      <c r="J50" s="24">
        <f t="shared" si="6"/>
        <v>28.968464024850981</v>
      </c>
      <c r="K50" s="25"/>
      <c r="L50" s="25"/>
      <c r="M50" s="25"/>
    </row>
    <row r="51" spans="1:13" ht="28.35" customHeight="1" x14ac:dyDescent="0.15">
      <c r="A51" s="2">
        <v>26</v>
      </c>
      <c r="B51" s="2" t="s">
        <v>102</v>
      </c>
      <c r="C51" s="3" t="s">
        <v>103</v>
      </c>
      <c r="D51" s="8" t="s">
        <v>104</v>
      </c>
      <c r="E51" s="2" t="s">
        <v>105</v>
      </c>
      <c r="F51" s="4">
        <v>28000.61</v>
      </c>
      <c r="G51" s="4">
        <v>9494.8799999999992</v>
      </c>
      <c r="H51" s="4">
        <v>10030.19</v>
      </c>
      <c r="I51" s="23">
        <v>28535.919999999998</v>
      </c>
      <c r="J51" s="24">
        <f t="shared" si="6"/>
        <v>2.8450029361358058</v>
      </c>
      <c r="K51" s="25"/>
      <c r="L51" s="25"/>
      <c r="M51" s="25"/>
    </row>
    <row r="52" spans="1:13" ht="28.35" customHeight="1" x14ac:dyDescent="0.15">
      <c r="A52" s="2">
        <v>27</v>
      </c>
      <c r="B52" s="2" t="s">
        <v>106</v>
      </c>
      <c r="C52" s="3" t="s">
        <v>107</v>
      </c>
      <c r="D52" s="8" t="s">
        <v>108</v>
      </c>
      <c r="E52" s="2" t="s">
        <v>109</v>
      </c>
      <c r="F52" s="4">
        <v>6465.02</v>
      </c>
      <c r="G52" s="4">
        <v>0</v>
      </c>
      <c r="H52" s="4">
        <v>4956.42</v>
      </c>
      <c r="I52" s="23">
        <v>11421.44</v>
      </c>
      <c r="J52" s="24">
        <f t="shared" si="6"/>
        <v>2.3043729143212239</v>
      </c>
      <c r="K52" s="25"/>
      <c r="L52" s="25"/>
      <c r="M52" s="25"/>
    </row>
    <row r="53" spans="1:13" ht="19.149999999999999" customHeight="1" x14ac:dyDescent="0.15">
      <c r="A53" s="2">
        <v>28</v>
      </c>
      <c r="B53" s="2" t="s">
        <v>110</v>
      </c>
      <c r="C53" s="3" t="s">
        <v>111</v>
      </c>
      <c r="D53" s="9" t="s">
        <v>112</v>
      </c>
      <c r="E53" s="2" t="s">
        <v>113</v>
      </c>
      <c r="F53" s="4">
        <v>161769.60000000001</v>
      </c>
      <c r="G53" s="4">
        <v>0</v>
      </c>
      <c r="H53" s="4">
        <v>2071.9499999999998</v>
      </c>
      <c r="I53" s="23">
        <v>163841.54999999999</v>
      </c>
      <c r="J53" s="24">
        <f t="shared" si="6"/>
        <v>79.076015347860718</v>
      </c>
      <c r="K53" s="25"/>
      <c r="L53" s="25"/>
      <c r="M53" s="25"/>
    </row>
    <row r="54" spans="1:13" ht="22.5" customHeight="1" x14ac:dyDescent="0.15">
      <c r="A54" s="26"/>
      <c r="B54" s="26"/>
      <c r="C54" s="27"/>
      <c r="D54" s="31"/>
      <c r="E54" s="26"/>
      <c r="F54" s="29">
        <f>SUM(F49:F53)</f>
        <v>611480.99</v>
      </c>
      <c r="G54" s="29">
        <f t="shared" ref="G54:L54" si="13">SUM(G49:G53)</f>
        <v>36379.83</v>
      </c>
      <c r="H54" s="29">
        <f t="shared" si="13"/>
        <v>32986.049999999996</v>
      </c>
      <c r="I54" s="29">
        <f t="shared" si="13"/>
        <v>608087.21</v>
      </c>
      <c r="J54" s="29"/>
      <c r="K54" s="29">
        <f t="shared" si="13"/>
        <v>0</v>
      </c>
      <c r="L54" s="29">
        <f t="shared" si="13"/>
        <v>0</v>
      </c>
      <c r="M54" s="30"/>
    </row>
    <row r="55" spans="1:13" ht="28.35" customHeight="1" x14ac:dyDescent="0.2">
      <c r="A55" s="48" t="s">
        <v>354</v>
      </c>
      <c r="B55" s="49"/>
      <c r="C55" s="10"/>
      <c r="D55" s="18"/>
      <c r="E55" s="10"/>
      <c r="F55" s="12"/>
      <c r="G55" s="12"/>
      <c r="H55" s="12"/>
      <c r="I55" s="13"/>
      <c r="J55" s="21"/>
      <c r="K55" s="15"/>
      <c r="L55" s="20"/>
      <c r="M55" s="19"/>
    </row>
    <row r="56" spans="1:13" ht="28.35" customHeight="1" x14ac:dyDescent="0.15">
      <c r="A56" s="2">
        <v>29</v>
      </c>
      <c r="B56" s="2" t="s">
        <v>114</v>
      </c>
      <c r="C56" s="3" t="s">
        <v>115</v>
      </c>
      <c r="D56" s="8" t="s">
        <v>116</v>
      </c>
      <c r="E56" s="2" t="s">
        <v>117</v>
      </c>
      <c r="F56" s="4">
        <v>8043.31</v>
      </c>
      <c r="G56" s="4">
        <v>2183.23</v>
      </c>
      <c r="H56" s="4">
        <v>2506.1999999999998</v>
      </c>
      <c r="I56" s="23">
        <v>8366.2800000000007</v>
      </c>
      <c r="J56" s="24">
        <f t="shared" ref="J56:J76" si="14">I56/H56</f>
        <v>3.3382331817093611</v>
      </c>
      <c r="K56" s="25"/>
      <c r="L56" s="25"/>
      <c r="M56" s="25"/>
    </row>
    <row r="57" spans="1:13" ht="28.35" customHeight="1" x14ac:dyDescent="0.15">
      <c r="A57" s="2">
        <v>30</v>
      </c>
      <c r="B57" s="2" t="s">
        <v>118</v>
      </c>
      <c r="C57" s="3" t="s">
        <v>115</v>
      </c>
      <c r="D57" s="8" t="s">
        <v>116</v>
      </c>
      <c r="E57" s="2" t="s">
        <v>119</v>
      </c>
      <c r="F57" s="4">
        <v>8667.2199999999993</v>
      </c>
      <c r="G57" s="4">
        <v>1766.65</v>
      </c>
      <c r="H57" s="4">
        <v>4196.59</v>
      </c>
      <c r="I57" s="23">
        <v>11097.16</v>
      </c>
      <c r="J57" s="24">
        <f t="shared" si="14"/>
        <v>2.6443278947907705</v>
      </c>
      <c r="K57" s="25"/>
      <c r="L57" s="25"/>
      <c r="M57" s="25"/>
    </row>
    <row r="58" spans="1:13" ht="28.35" customHeight="1" x14ac:dyDescent="0.15">
      <c r="A58" s="2">
        <v>31</v>
      </c>
      <c r="B58" s="2" t="s">
        <v>121</v>
      </c>
      <c r="C58" s="3" t="s">
        <v>120</v>
      </c>
      <c r="D58" s="8" t="s">
        <v>122</v>
      </c>
      <c r="E58" s="2" t="s">
        <v>123</v>
      </c>
      <c r="F58" s="4">
        <v>13083.69</v>
      </c>
      <c r="G58" s="4">
        <v>0</v>
      </c>
      <c r="H58" s="4">
        <v>5598.2</v>
      </c>
      <c r="I58" s="23">
        <v>18681.89</v>
      </c>
      <c r="J58" s="24">
        <f t="shared" si="14"/>
        <v>3.3371244328534173</v>
      </c>
      <c r="K58" s="25"/>
      <c r="L58" s="25"/>
      <c r="M58" s="25"/>
    </row>
    <row r="59" spans="1:13" ht="28.35" customHeight="1" x14ac:dyDescent="0.15">
      <c r="A59" s="2">
        <v>32</v>
      </c>
      <c r="B59" s="2" t="s">
        <v>125</v>
      </c>
      <c r="C59" s="3" t="s">
        <v>124</v>
      </c>
      <c r="D59" s="8" t="s">
        <v>126</v>
      </c>
      <c r="E59" s="2" t="s">
        <v>127</v>
      </c>
      <c r="F59" s="4">
        <v>321987.21999999997</v>
      </c>
      <c r="G59" s="4">
        <v>0</v>
      </c>
      <c r="H59" s="4">
        <v>9872.6200000000008</v>
      </c>
      <c r="I59" s="23">
        <v>331859.84000000003</v>
      </c>
      <c r="J59" s="24">
        <f t="shared" si="14"/>
        <v>33.614161185176783</v>
      </c>
      <c r="K59" s="25"/>
      <c r="L59" s="25"/>
      <c r="M59" s="25"/>
    </row>
    <row r="60" spans="1:13" ht="19.149999999999999" customHeight="1" x14ac:dyDescent="0.15">
      <c r="A60" s="2">
        <v>33</v>
      </c>
      <c r="B60" s="2" t="s">
        <v>129</v>
      </c>
      <c r="C60" s="3" t="s">
        <v>128</v>
      </c>
      <c r="D60" s="8" t="s">
        <v>130</v>
      </c>
      <c r="E60" s="2" t="s">
        <v>131</v>
      </c>
      <c r="F60" s="4">
        <v>9805.02</v>
      </c>
      <c r="G60" s="4">
        <v>0</v>
      </c>
      <c r="H60" s="4">
        <v>5760.98</v>
      </c>
      <c r="I60" s="23">
        <v>15566</v>
      </c>
      <c r="J60" s="24">
        <f t="shared" si="14"/>
        <v>2.7019708452381366</v>
      </c>
      <c r="K60" s="25"/>
      <c r="L60" s="25"/>
      <c r="M60" s="25"/>
    </row>
    <row r="61" spans="1:13" ht="19.149999999999999" customHeight="1" x14ac:dyDescent="0.15">
      <c r="A61" s="2">
        <v>34</v>
      </c>
      <c r="B61" s="2" t="s">
        <v>133</v>
      </c>
      <c r="C61" s="3" t="s">
        <v>132</v>
      </c>
      <c r="D61" s="8" t="s">
        <v>134</v>
      </c>
      <c r="E61" s="2" t="s">
        <v>135</v>
      </c>
      <c r="F61" s="4">
        <v>15361.39</v>
      </c>
      <c r="G61" s="4">
        <v>5000</v>
      </c>
      <c r="H61" s="4">
        <v>6314.44</v>
      </c>
      <c r="I61" s="23">
        <v>16675.830000000002</v>
      </c>
      <c r="J61" s="24">
        <f t="shared" si="14"/>
        <v>2.6409040231596155</v>
      </c>
      <c r="K61" s="25"/>
      <c r="L61" s="25"/>
      <c r="M61" s="25"/>
    </row>
    <row r="62" spans="1:13" ht="28.35" customHeight="1" x14ac:dyDescent="0.15">
      <c r="A62" s="2">
        <v>35</v>
      </c>
      <c r="B62" s="2" t="s">
        <v>137</v>
      </c>
      <c r="C62" s="3" t="s">
        <v>136</v>
      </c>
      <c r="D62" s="8" t="s">
        <v>138</v>
      </c>
      <c r="E62" s="2" t="s">
        <v>139</v>
      </c>
      <c r="F62" s="4">
        <v>17559.900000000001</v>
      </c>
      <c r="G62" s="4">
        <v>0</v>
      </c>
      <c r="H62" s="4">
        <v>9810.3700000000008</v>
      </c>
      <c r="I62" s="23">
        <v>27370.27</v>
      </c>
      <c r="J62" s="24">
        <f t="shared" si="14"/>
        <v>2.7899324898041562</v>
      </c>
      <c r="K62" s="25"/>
      <c r="L62" s="25"/>
      <c r="M62" s="25"/>
    </row>
    <row r="63" spans="1:13" ht="19.149999999999999" customHeight="1" x14ac:dyDescent="0.15">
      <c r="A63" s="2">
        <v>36</v>
      </c>
      <c r="B63" s="2" t="s">
        <v>141</v>
      </c>
      <c r="C63" s="3" t="s">
        <v>140</v>
      </c>
      <c r="D63" s="8" t="s">
        <v>142</v>
      </c>
      <c r="E63" s="2" t="s">
        <v>143</v>
      </c>
      <c r="F63" s="4">
        <v>14290.94</v>
      </c>
      <c r="G63" s="4">
        <v>4900</v>
      </c>
      <c r="H63" s="4">
        <v>5229.6499999999996</v>
      </c>
      <c r="I63" s="23">
        <v>14620.59</v>
      </c>
      <c r="J63" s="24">
        <f t="shared" si="14"/>
        <v>2.7957109940435787</v>
      </c>
      <c r="K63" s="25"/>
      <c r="L63" s="25"/>
      <c r="M63" s="25"/>
    </row>
    <row r="64" spans="1:13" ht="28.35" customHeight="1" x14ac:dyDescent="0.15">
      <c r="A64" s="2">
        <v>37</v>
      </c>
      <c r="B64" s="2" t="s">
        <v>145</v>
      </c>
      <c r="C64" s="3" t="s">
        <v>144</v>
      </c>
      <c r="D64" s="8" t="s">
        <v>146</v>
      </c>
      <c r="E64" s="2" t="s">
        <v>147</v>
      </c>
      <c r="F64" s="4">
        <v>40262.410000000003</v>
      </c>
      <c r="G64" s="4">
        <v>10262.41</v>
      </c>
      <c r="H64" s="4">
        <v>6569.01</v>
      </c>
      <c r="I64" s="23">
        <v>36569.01</v>
      </c>
      <c r="J64" s="24">
        <f t="shared" si="14"/>
        <v>5.5668982084058332</v>
      </c>
      <c r="K64" s="25"/>
      <c r="L64" s="25"/>
      <c r="M64" s="25"/>
    </row>
    <row r="65" spans="1:13" ht="19.149999999999999" customHeight="1" x14ac:dyDescent="0.15">
      <c r="A65" s="2">
        <v>38</v>
      </c>
      <c r="B65" s="2" t="s">
        <v>149</v>
      </c>
      <c r="C65" s="3" t="s">
        <v>148</v>
      </c>
      <c r="D65" s="8" t="s">
        <v>150</v>
      </c>
      <c r="E65" s="2" t="s">
        <v>151</v>
      </c>
      <c r="F65" s="4">
        <v>17320.23</v>
      </c>
      <c r="G65" s="4">
        <v>7612.69</v>
      </c>
      <c r="H65" s="4">
        <v>6989.78</v>
      </c>
      <c r="I65" s="23">
        <v>16697.32</v>
      </c>
      <c r="J65" s="24">
        <f t="shared" si="14"/>
        <v>2.3888191044639462</v>
      </c>
      <c r="K65" s="25"/>
      <c r="L65" s="25"/>
      <c r="M65" s="25"/>
    </row>
    <row r="66" spans="1:13" ht="28.35" customHeight="1" x14ac:dyDescent="0.15">
      <c r="A66" s="2">
        <v>39</v>
      </c>
      <c r="B66" s="2" t="s">
        <v>153</v>
      </c>
      <c r="C66" s="3" t="s">
        <v>152</v>
      </c>
      <c r="D66" s="8" t="s">
        <v>154</v>
      </c>
      <c r="E66" s="2" t="s">
        <v>155</v>
      </c>
      <c r="F66" s="4">
        <v>10179.469999999999</v>
      </c>
      <c r="G66" s="4">
        <v>0</v>
      </c>
      <c r="H66" s="4">
        <v>7315.21</v>
      </c>
      <c r="I66" s="23">
        <v>17494.68</v>
      </c>
      <c r="J66" s="24">
        <f t="shared" si="14"/>
        <v>2.3915485679836941</v>
      </c>
      <c r="K66" s="25"/>
      <c r="L66" s="25"/>
      <c r="M66" s="25"/>
    </row>
    <row r="67" spans="1:13" ht="28.35" customHeight="1" x14ac:dyDescent="0.15">
      <c r="A67" s="2">
        <v>40</v>
      </c>
      <c r="B67" s="2" t="s">
        <v>153</v>
      </c>
      <c r="C67" s="3" t="s">
        <v>156</v>
      </c>
      <c r="D67" s="8" t="s">
        <v>157</v>
      </c>
      <c r="E67" s="2" t="s">
        <v>158</v>
      </c>
      <c r="F67" s="4">
        <v>10960.87</v>
      </c>
      <c r="G67" s="4">
        <v>0</v>
      </c>
      <c r="H67" s="4">
        <v>5923.3</v>
      </c>
      <c r="I67" s="23">
        <v>16884.169999999998</v>
      </c>
      <c r="J67" s="24">
        <f t="shared" si="14"/>
        <v>2.8504668006010161</v>
      </c>
      <c r="K67" s="25"/>
      <c r="L67" s="25"/>
      <c r="M67" s="25"/>
    </row>
    <row r="68" spans="1:13" ht="28.35" customHeight="1" x14ac:dyDescent="0.15">
      <c r="A68" s="2">
        <v>41</v>
      </c>
      <c r="B68" s="2" t="s">
        <v>159</v>
      </c>
      <c r="C68" s="3" t="s">
        <v>156</v>
      </c>
      <c r="D68" s="8" t="s">
        <v>160</v>
      </c>
      <c r="E68" s="2" t="s">
        <v>161</v>
      </c>
      <c r="F68" s="4">
        <v>18451.75</v>
      </c>
      <c r="G68" s="4">
        <v>0</v>
      </c>
      <c r="H68" s="4">
        <v>7329.4</v>
      </c>
      <c r="I68" s="23">
        <v>25781.15</v>
      </c>
      <c r="J68" s="24">
        <f t="shared" si="14"/>
        <v>3.5174980216661669</v>
      </c>
      <c r="K68" s="25"/>
      <c r="L68" s="25"/>
      <c r="M68" s="25"/>
    </row>
    <row r="69" spans="1:13" ht="19.149999999999999" customHeight="1" x14ac:dyDescent="0.15">
      <c r="A69" s="2">
        <v>42</v>
      </c>
      <c r="B69" s="2" t="s">
        <v>163</v>
      </c>
      <c r="C69" s="3" t="s">
        <v>162</v>
      </c>
      <c r="D69" s="8" t="s">
        <v>164</v>
      </c>
      <c r="E69" s="2" t="s">
        <v>165</v>
      </c>
      <c r="F69" s="4">
        <v>50768.72</v>
      </c>
      <c r="G69" s="4">
        <v>0</v>
      </c>
      <c r="H69" s="4">
        <v>6081.42</v>
      </c>
      <c r="I69" s="23">
        <v>56850.14</v>
      </c>
      <c r="J69" s="24">
        <f t="shared" si="14"/>
        <v>9.3481686842875504</v>
      </c>
      <c r="K69" s="25"/>
      <c r="L69" s="25"/>
      <c r="M69" s="25"/>
    </row>
    <row r="70" spans="1:13" ht="28.35" customHeight="1" x14ac:dyDescent="0.15">
      <c r="A70" s="2">
        <v>43</v>
      </c>
      <c r="B70" s="2" t="s">
        <v>163</v>
      </c>
      <c r="C70" s="3" t="s">
        <v>162</v>
      </c>
      <c r="D70" s="8" t="s">
        <v>166</v>
      </c>
      <c r="E70" s="2" t="s">
        <v>167</v>
      </c>
      <c r="F70" s="4">
        <v>12265.5</v>
      </c>
      <c r="G70" s="4">
        <v>0</v>
      </c>
      <c r="H70" s="4">
        <v>5933.97</v>
      </c>
      <c r="I70" s="23">
        <v>18199.47</v>
      </c>
      <c r="J70" s="24">
        <f t="shared" si="14"/>
        <v>3.0669973053453252</v>
      </c>
      <c r="K70" s="25"/>
      <c r="L70" s="25"/>
      <c r="M70" s="25"/>
    </row>
    <row r="71" spans="1:13" ht="28.35" customHeight="1" x14ac:dyDescent="0.15">
      <c r="A71" s="2">
        <v>44</v>
      </c>
      <c r="B71" s="2" t="s">
        <v>169</v>
      </c>
      <c r="C71" s="3" t="s">
        <v>168</v>
      </c>
      <c r="D71" s="8" t="s">
        <v>170</v>
      </c>
      <c r="E71" s="2" t="s">
        <v>171</v>
      </c>
      <c r="F71" s="4">
        <v>21432.11</v>
      </c>
      <c r="G71" s="4">
        <v>5000</v>
      </c>
      <c r="H71" s="4">
        <v>10035.74</v>
      </c>
      <c r="I71" s="23">
        <v>26467.85</v>
      </c>
      <c r="J71" s="24">
        <f t="shared" si="14"/>
        <v>2.6373590786528944</v>
      </c>
      <c r="K71" s="25"/>
      <c r="L71" s="25"/>
      <c r="M71" s="25"/>
    </row>
    <row r="72" spans="1:13" ht="28.35" customHeight="1" x14ac:dyDescent="0.15">
      <c r="A72" s="2">
        <v>45</v>
      </c>
      <c r="B72" s="2" t="s">
        <v>173</v>
      </c>
      <c r="C72" s="3" t="s">
        <v>172</v>
      </c>
      <c r="D72" s="8" t="s">
        <v>174</v>
      </c>
      <c r="E72" s="2" t="s">
        <v>175</v>
      </c>
      <c r="F72" s="4">
        <v>500809.03</v>
      </c>
      <c r="G72" s="4">
        <v>2737.07</v>
      </c>
      <c r="H72" s="4">
        <v>14059.64</v>
      </c>
      <c r="I72" s="23">
        <v>512131.6</v>
      </c>
      <c r="J72" s="24">
        <f t="shared" si="14"/>
        <v>36.425655279936045</v>
      </c>
      <c r="K72" s="25"/>
      <c r="L72" s="25"/>
      <c r="M72" s="25"/>
    </row>
    <row r="73" spans="1:13" ht="28.35" customHeight="1" x14ac:dyDescent="0.15">
      <c r="A73" s="2">
        <v>46</v>
      </c>
      <c r="B73" s="2" t="s">
        <v>173</v>
      </c>
      <c r="C73" s="3" t="s">
        <v>172</v>
      </c>
      <c r="D73" s="8" t="s">
        <v>176</v>
      </c>
      <c r="E73" s="2" t="s">
        <v>177</v>
      </c>
      <c r="F73" s="4">
        <v>468629.97</v>
      </c>
      <c r="G73" s="4">
        <v>0</v>
      </c>
      <c r="H73" s="4">
        <v>13436.21</v>
      </c>
      <c r="I73" s="23">
        <v>482066.18</v>
      </c>
      <c r="J73" s="24">
        <f t="shared" si="14"/>
        <v>35.878136766245838</v>
      </c>
      <c r="K73" s="25"/>
      <c r="L73" s="25"/>
      <c r="M73" s="25"/>
    </row>
    <row r="74" spans="1:13" ht="28.35" customHeight="1" x14ac:dyDescent="0.15">
      <c r="A74" s="26"/>
      <c r="B74" s="26"/>
      <c r="C74" s="27"/>
      <c r="D74" s="28"/>
      <c r="E74" s="26"/>
      <c r="F74" s="29">
        <f>SUM(F56:F73)</f>
        <v>1559878.7499999998</v>
      </c>
      <c r="G74" s="29">
        <f t="shared" ref="G74:L74" si="15">SUM(G56:G73)</f>
        <v>39462.049999999996</v>
      </c>
      <c r="H74" s="29">
        <f t="shared" si="15"/>
        <v>132962.73000000001</v>
      </c>
      <c r="I74" s="29">
        <f t="shared" si="15"/>
        <v>1653379.43</v>
      </c>
      <c r="J74" s="29"/>
      <c r="K74" s="29">
        <f t="shared" si="15"/>
        <v>0</v>
      </c>
      <c r="L74" s="29">
        <f t="shared" si="15"/>
        <v>0</v>
      </c>
      <c r="M74" s="30"/>
    </row>
    <row r="75" spans="1:13" ht="21.75" customHeight="1" x14ac:dyDescent="0.2">
      <c r="A75" s="41" t="s">
        <v>355</v>
      </c>
      <c r="B75" s="42"/>
      <c r="C75" s="10"/>
      <c r="D75" s="18"/>
      <c r="E75" s="10"/>
      <c r="F75" s="12"/>
      <c r="G75" s="12"/>
      <c r="H75" s="12"/>
      <c r="I75" s="13"/>
      <c r="J75" s="14"/>
      <c r="K75" s="15"/>
      <c r="L75" s="20"/>
      <c r="M75" s="19"/>
    </row>
    <row r="76" spans="1:13" ht="19.149999999999999" customHeight="1" x14ac:dyDescent="0.15">
      <c r="A76" s="2">
        <v>47</v>
      </c>
      <c r="B76" s="2" t="s">
        <v>178</v>
      </c>
      <c r="C76" s="3" t="s">
        <v>179</v>
      </c>
      <c r="D76" s="8" t="s">
        <v>180</v>
      </c>
      <c r="E76" s="2" t="s">
        <v>181</v>
      </c>
      <c r="F76" s="4">
        <v>10026.43</v>
      </c>
      <c r="G76" s="4">
        <v>0</v>
      </c>
      <c r="H76" s="4">
        <v>5602.39</v>
      </c>
      <c r="I76" s="23">
        <v>15628.82</v>
      </c>
      <c r="J76" s="24">
        <f t="shared" si="14"/>
        <v>2.7896701229296781</v>
      </c>
      <c r="K76" s="25"/>
      <c r="L76" s="25"/>
      <c r="M76" s="25"/>
    </row>
    <row r="77" spans="1:13" ht="19.149999999999999" customHeight="1" x14ac:dyDescent="0.15">
      <c r="A77" s="26"/>
      <c r="B77" s="26"/>
      <c r="C77" s="27"/>
      <c r="D77" s="28"/>
      <c r="E77" s="26"/>
      <c r="F77" s="29">
        <f>SUM(F76)</f>
        <v>10026.43</v>
      </c>
      <c r="G77" s="29">
        <f t="shared" ref="G77:L77" si="16">SUM(G76)</f>
        <v>0</v>
      </c>
      <c r="H77" s="29">
        <f t="shared" si="16"/>
        <v>5602.39</v>
      </c>
      <c r="I77" s="29">
        <f t="shared" si="16"/>
        <v>15628.82</v>
      </c>
      <c r="J77" s="29"/>
      <c r="K77" s="29">
        <f t="shared" si="16"/>
        <v>0</v>
      </c>
      <c r="L77" s="29">
        <f t="shared" si="16"/>
        <v>0</v>
      </c>
      <c r="M77" s="30"/>
    </row>
    <row r="78" spans="1:13" ht="19.149999999999999" customHeight="1" x14ac:dyDescent="0.2">
      <c r="A78" s="41" t="s">
        <v>356</v>
      </c>
      <c r="B78" s="42"/>
      <c r="C78" s="10"/>
      <c r="D78" s="18"/>
      <c r="E78" s="10"/>
      <c r="F78" s="12"/>
      <c r="G78" s="12"/>
      <c r="H78" s="12"/>
      <c r="I78" s="13"/>
      <c r="J78" s="14"/>
      <c r="K78" s="15"/>
      <c r="L78" s="20"/>
      <c r="M78" s="19"/>
    </row>
    <row r="79" spans="1:13" ht="28.35" customHeight="1" x14ac:dyDescent="0.15">
      <c r="A79" s="2">
        <v>48</v>
      </c>
      <c r="B79" s="2" t="s">
        <v>182</v>
      </c>
      <c r="C79" s="3" t="s">
        <v>183</v>
      </c>
      <c r="D79" s="8" t="s">
        <v>184</v>
      </c>
      <c r="E79" s="2" t="s">
        <v>185</v>
      </c>
      <c r="F79" s="4">
        <v>9926.82</v>
      </c>
      <c r="G79" s="4">
        <v>0</v>
      </c>
      <c r="H79" s="4">
        <v>4395.42</v>
      </c>
      <c r="I79" s="23">
        <v>14322.24</v>
      </c>
      <c r="J79" s="24">
        <f t="shared" ref="J79:J100" si="17">I79/H79</f>
        <v>3.2584462918219419</v>
      </c>
      <c r="K79" s="25"/>
      <c r="L79" s="25"/>
      <c r="M79" s="25"/>
    </row>
    <row r="80" spans="1:13" ht="19.149999999999999" customHeight="1" x14ac:dyDescent="0.15">
      <c r="A80" s="2">
        <v>49</v>
      </c>
      <c r="B80" s="2" t="s">
        <v>186</v>
      </c>
      <c r="C80" s="3" t="s">
        <v>187</v>
      </c>
      <c r="D80" s="8" t="s">
        <v>188</v>
      </c>
      <c r="E80" s="2" t="s">
        <v>189</v>
      </c>
      <c r="F80" s="4">
        <v>9826.2199999999993</v>
      </c>
      <c r="G80" s="4">
        <v>3000</v>
      </c>
      <c r="H80" s="4">
        <v>5141.59</v>
      </c>
      <c r="I80" s="23">
        <v>11967.81</v>
      </c>
      <c r="J80" s="24">
        <f t="shared" si="17"/>
        <v>2.3276476731905889</v>
      </c>
      <c r="K80" s="25"/>
      <c r="L80" s="25"/>
      <c r="M80" s="25"/>
    </row>
    <row r="81" spans="1:13" ht="19.149999999999999" customHeight="1" x14ac:dyDescent="0.15">
      <c r="A81" s="26"/>
      <c r="B81" s="26"/>
      <c r="C81" s="27"/>
      <c r="D81" s="28"/>
      <c r="E81" s="26"/>
      <c r="F81" s="29">
        <f>SUM(F79:F80)</f>
        <v>19753.04</v>
      </c>
      <c r="G81" s="29">
        <f t="shared" ref="G81:L81" si="18">SUM(G79:G80)</f>
        <v>3000</v>
      </c>
      <c r="H81" s="29">
        <f t="shared" si="18"/>
        <v>9537.01</v>
      </c>
      <c r="I81" s="29">
        <f t="shared" si="18"/>
        <v>26290.05</v>
      </c>
      <c r="J81" s="29"/>
      <c r="K81" s="29">
        <f t="shared" si="18"/>
        <v>0</v>
      </c>
      <c r="L81" s="29">
        <f t="shared" si="18"/>
        <v>0</v>
      </c>
      <c r="M81" s="30"/>
    </row>
    <row r="82" spans="1:13" ht="23.25" customHeight="1" x14ac:dyDescent="0.2">
      <c r="A82" s="43" t="s">
        <v>357</v>
      </c>
      <c r="B82" s="44"/>
      <c r="C82" s="10"/>
      <c r="D82" s="18"/>
      <c r="E82" s="10"/>
      <c r="F82" s="12"/>
      <c r="G82" s="12"/>
      <c r="H82" s="12"/>
      <c r="I82" s="13"/>
      <c r="J82" s="14"/>
      <c r="K82" s="15"/>
      <c r="L82" s="20"/>
      <c r="M82" s="19"/>
    </row>
    <row r="83" spans="1:13" ht="28.35" customHeight="1" x14ac:dyDescent="0.15">
      <c r="A83" s="2">
        <v>50</v>
      </c>
      <c r="B83" s="2" t="s">
        <v>190</v>
      </c>
      <c r="C83" s="3" t="s">
        <v>191</v>
      </c>
      <c r="D83" s="8" t="s">
        <v>192</v>
      </c>
      <c r="E83" s="2" t="s">
        <v>193</v>
      </c>
      <c r="F83" s="4">
        <v>34174.379999999997</v>
      </c>
      <c r="G83" s="4">
        <v>14000</v>
      </c>
      <c r="H83" s="4">
        <v>7891.67</v>
      </c>
      <c r="I83" s="23">
        <v>28066.05</v>
      </c>
      <c r="J83" s="24">
        <f t="shared" si="17"/>
        <v>3.5564145485049425</v>
      </c>
      <c r="K83" s="25"/>
      <c r="L83" s="25"/>
      <c r="M83" s="25"/>
    </row>
    <row r="84" spans="1:13" ht="28.35" customHeight="1" x14ac:dyDescent="0.15">
      <c r="A84" s="2">
        <v>51</v>
      </c>
      <c r="B84" s="2" t="s">
        <v>194</v>
      </c>
      <c r="C84" s="3" t="s">
        <v>195</v>
      </c>
      <c r="D84" s="8" t="s">
        <v>196</v>
      </c>
      <c r="E84" s="2" t="s">
        <v>197</v>
      </c>
      <c r="F84" s="4">
        <v>7993.31</v>
      </c>
      <c r="G84" s="4">
        <v>0</v>
      </c>
      <c r="H84" s="4">
        <v>5282.34</v>
      </c>
      <c r="I84" s="23">
        <v>13275.65</v>
      </c>
      <c r="J84" s="24">
        <f t="shared" si="17"/>
        <v>2.5132138408356903</v>
      </c>
      <c r="K84" s="25"/>
      <c r="L84" s="25"/>
      <c r="M84" s="25"/>
    </row>
    <row r="85" spans="1:13" ht="19.149999999999999" customHeight="1" x14ac:dyDescent="0.15">
      <c r="A85" s="2">
        <v>52</v>
      </c>
      <c r="B85" s="2" t="s">
        <v>199</v>
      </c>
      <c r="C85" s="3" t="s">
        <v>198</v>
      </c>
      <c r="D85" s="8" t="s">
        <v>200</v>
      </c>
      <c r="E85" s="2" t="s">
        <v>201</v>
      </c>
      <c r="F85" s="4">
        <v>7957.36</v>
      </c>
      <c r="G85" s="4">
        <v>0</v>
      </c>
      <c r="H85" s="4">
        <v>3876.2</v>
      </c>
      <c r="I85" s="23">
        <v>11833.56</v>
      </c>
      <c r="J85" s="24">
        <f t="shared" si="17"/>
        <v>3.0528765285588979</v>
      </c>
      <c r="K85" s="25"/>
      <c r="L85" s="25"/>
      <c r="M85" s="25"/>
    </row>
    <row r="86" spans="1:13" ht="19.149999999999999" customHeight="1" x14ac:dyDescent="0.15">
      <c r="A86" s="2">
        <v>53</v>
      </c>
      <c r="B86" s="2" t="s">
        <v>203</v>
      </c>
      <c r="C86" s="3" t="s">
        <v>202</v>
      </c>
      <c r="D86" s="8" t="s">
        <v>204</v>
      </c>
      <c r="E86" s="2" t="s">
        <v>205</v>
      </c>
      <c r="F86" s="4">
        <v>3390.13</v>
      </c>
      <c r="G86" s="4">
        <v>0</v>
      </c>
      <c r="H86" s="4">
        <v>2347.39</v>
      </c>
      <c r="I86" s="23">
        <v>5737.52</v>
      </c>
      <c r="J86" s="24">
        <f t="shared" si="17"/>
        <v>2.4442125083603496</v>
      </c>
      <c r="K86" s="25"/>
      <c r="L86" s="25"/>
      <c r="M86" s="25"/>
    </row>
    <row r="87" spans="1:13" ht="19.149999999999999" customHeight="1" x14ac:dyDescent="0.15">
      <c r="A87" s="2">
        <v>54</v>
      </c>
      <c r="B87" s="2" t="s">
        <v>206</v>
      </c>
      <c r="C87" s="3" t="s">
        <v>207</v>
      </c>
      <c r="D87" s="8" t="s">
        <v>208</v>
      </c>
      <c r="E87" s="2" t="s">
        <v>209</v>
      </c>
      <c r="F87" s="4">
        <v>7917.79</v>
      </c>
      <c r="G87" s="4">
        <v>0</v>
      </c>
      <c r="H87" s="4">
        <v>2767.43</v>
      </c>
      <c r="I87" s="23">
        <v>10685.22</v>
      </c>
      <c r="J87" s="24">
        <f t="shared" si="17"/>
        <v>3.8610624297633542</v>
      </c>
      <c r="K87" s="25"/>
      <c r="L87" s="25"/>
      <c r="M87" s="25"/>
    </row>
    <row r="88" spans="1:13" ht="28.35" customHeight="1" x14ac:dyDescent="0.15">
      <c r="A88" s="2">
        <v>55</v>
      </c>
      <c r="B88" s="2" t="s">
        <v>210</v>
      </c>
      <c r="C88" s="3" t="s">
        <v>211</v>
      </c>
      <c r="D88" s="8" t="s">
        <v>212</v>
      </c>
      <c r="E88" s="2" t="s">
        <v>213</v>
      </c>
      <c r="F88" s="4">
        <v>98140.18</v>
      </c>
      <c r="G88" s="4">
        <v>6678.04</v>
      </c>
      <c r="H88" s="4">
        <v>7306.05</v>
      </c>
      <c r="I88" s="23">
        <v>98768.19</v>
      </c>
      <c r="J88" s="24">
        <f t="shared" si="17"/>
        <v>13.518685199252674</v>
      </c>
      <c r="K88" s="25"/>
      <c r="L88" s="25"/>
      <c r="M88" s="25"/>
    </row>
    <row r="89" spans="1:13" ht="19.149999999999999" customHeight="1" x14ac:dyDescent="0.15">
      <c r="A89" s="2">
        <v>56</v>
      </c>
      <c r="B89" s="2" t="s">
        <v>210</v>
      </c>
      <c r="C89" s="3" t="s">
        <v>211</v>
      </c>
      <c r="D89" s="8" t="s">
        <v>214</v>
      </c>
      <c r="E89" s="2" t="s">
        <v>215</v>
      </c>
      <c r="F89" s="4">
        <v>312542.28999999998</v>
      </c>
      <c r="G89" s="4">
        <v>0</v>
      </c>
      <c r="H89" s="4">
        <v>9299.33</v>
      </c>
      <c r="I89" s="23">
        <v>321841.62</v>
      </c>
      <c r="J89" s="24">
        <f t="shared" si="17"/>
        <v>34.60911915159479</v>
      </c>
      <c r="K89" s="25"/>
      <c r="L89" s="25"/>
      <c r="M89" s="25"/>
    </row>
    <row r="90" spans="1:13" ht="19.149999999999999" customHeight="1" x14ac:dyDescent="0.15">
      <c r="A90" s="26"/>
      <c r="B90" s="26"/>
      <c r="C90" s="27"/>
      <c r="D90" s="28"/>
      <c r="E90" s="26"/>
      <c r="F90" s="29">
        <f>SUM(F83:F89)</f>
        <v>472115.43999999994</v>
      </c>
      <c r="G90" s="29">
        <f t="shared" ref="G90:L90" si="19">SUM(G83:G89)</f>
        <v>20678.04</v>
      </c>
      <c r="H90" s="29">
        <f t="shared" si="19"/>
        <v>38770.409999999996</v>
      </c>
      <c r="I90" s="29">
        <f t="shared" si="19"/>
        <v>490207.81</v>
      </c>
      <c r="J90" s="29"/>
      <c r="K90" s="29">
        <f t="shared" si="19"/>
        <v>0</v>
      </c>
      <c r="L90" s="29">
        <f t="shared" si="19"/>
        <v>0</v>
      </c>
      <c r="M90" s="30"/>
    </row>
    <row r="91" spans="1:13" ht="28.35" customHeight="1" x14ac:dyDescent="0.2">
      <c r="A91" s="43" t="s">
        <v>358</v>
      </c>
      <c r="B91" s="44"/>
      <c r="C91" s="10"/>
      <c r="D91" s="18"/>
      <c r="E91" s="10"/>
      <c r="F91" s="12"/>
      <c r="G91" s="12"/>
      <c r="H91" s="12"/>
      <c r="I91" s="13"/>
      <c r="J91" s="14"/>
      <c r="K91" s="15"/>
      <c r="L91" s="20"/>
      <c r="M91" s="19"/>
    </row>
    <row r="92" spans="1:13" ht="19.149999999999999" customHeight="1" x14ac:dyDescent="0.15">
      <c r="A92" s="2">
        <v>57</v>
      </c>
      <c r="B92" s="2" t="s">
        <v>216</v>
      </c>
      <c r="C92" s="3" t="s">
        <v>217</v>
      </c>
      <c r="D92" s="8" t="s">
        <v>218</v>
      </c>
      <c r="E92" s="2" t="s">
        <v>219</v>
      </c>
      <c r="F92" s="4">
        <v>9085.2000000000007</v>
      </c>
      <c r="G92" s="4">
        <v>2100</v>
      </c>
      <c r="H92" s="4">
        <v>3042.46</v>
      </c>
      <c r="I92" s="23">
        <v>10027.66</v>
      </c>
      <c r="J92" s="24">
        <f t="shared" si="17"/>
        <v>3.2959052871689356</v>
      </c>
      <c r="K92" s="25"/>
      <c r="L92" s="25"/>
      <c r="M92" s="25"/>
    </row>
    <row r="93" spans="1:13" ht="19.149999999999999" customHeight="1" x14ac:dyDescent="0.15">
      <c r="A93" s="2">
        <v>58</v>
      </c>
      <c r="B93" s="2" t="s">
        <v>220</v>
      </c>
      <c r="C93" s="3" t="s">
        <v>217</v>
      </c>
      <c r="D93" s="8" t="s">
        <v>221</v>
      </c>
      <c r="E93" s="2" t="s">
        <v>222</v>
      </c>
      <c r="F93" s="4">
        <v>11070.58</v>
      </c>
      <c r="G93" s="4">
        <v>5411.29</v>
      </c>
      <c r="H93" s="4">
        <v>4146.79</v>
      </c>
      <c r="I93" s="23">
        <v>9806.08</v>
      </c>
      <c r="J93" s="24">
        <f t="shared" si="17"/>
        <v>2.364739955483639</v>
      </c>
      <c r="K93" s="25"/>
      <c r="L93" s="25"/>
      <c r="M93" s="25"/>
    </row>
    <row r="94" spans="1:13" ht="28.35" customHeight="1" x14ac:dyDescent="0.15">
      <c r="A94" s="2">
        <v>59</v>
      </c>
      <c r="B94" s="2" t="s">
        <v>223</v>
      </c>
      <c r="C94" s="3" t="s">
        <v>224</v>
      </c>
      <c r="D94" s="8" t="s">
        <v>225</v>
      </c>
      <c r="E94" s="2" t="s">
        <v>226</v>
      </c>
      <c r="F94" s="4">
        <v>11354.58</v>
      </c>
      <c r="G94" s="4">
        <v>0</v>
      </c>
      <c r="H94" s="4">
        <v>8446.94</v>
      </c>
      <c r="I94" s="23">
        <v>19801.52</v>
      </c>
      <c r="J94" s="24">
        <f t="shared" si="17"/>
        <v>2.3442240622047748</v>
      </c>
      <c r="K94" s="25"/>
      <c r="L94" s="25"/>
      <c r="M94" s="25"/>
    </row>
    <row r="95" spans="1:13" ht="28.35" customHeight="1" x14ac:dyDescent="0.15">
      <c r="A95" s="26"/>
      <c r="B95" s="26"/>
      <c r="C95" s="27"/>
      <c r="D95" s="28"/>
      <c r="E95" s="26"/>
      <c r="F95" s="29">
        <f>SUM(F92:F94)</f>
        <v>31510.36</v>
      </c>
      <c r="G95" s="29">
        <f t="shared" ref="G95:L95" si="20">SUM(G92:G94)</f>
        <v>7511.29</v>
      </c>
      <c r="H95" s="29">
        <f t="shared" si="20"/>
        <v>15636.19</v>
      </c>
      <c r="I95" s="29">
        <f t="shared" si="20"/>
        <v>39635.259999999995</v>
      </c>
      <c r="J95" s="29"/>
      <c r="K95" s="29">
        <f t="shared" si="20"/>
        <v>0</v>
      </c>
      <c r="L95" s="29">
        <f t="shared" si="20"/>
        <v>0</v>
      </c>
      <c r="M95" s="30"/>
    </row>
    <row r="96" spans="1:13" ht="28.35" customHeight="1" x14ac:dyDescent="0.2">
      <c r="A96" s="41" t="s">
        <v>359</v>
      </c>
      <c r="B96" s="42"/>
      <c r="C96" s="10"/>
      <c r="D96" s="18"/>
      <c r="E96" s="10"/>
      <c r="F96" s="12"/>
      <c r="G96" s="12"/>
      <c r="H96" s="12"/>
      <c r="I96" s="13"/>
      <c r="J96" s="14"/>
      <c r="K96" s="15"/>
      <c r="L96" s="20"/>
      <c r="M96" s="19"/>
    </row>
    <row r="97" spans="1:13" ht="28.35" customHeight="1" x14ac:dyDescent="0.15">
      <c r="A97" s="2">
        <v>60</v>
      </c>
      <c r="B97" s="2" t="s">
        <v>227</v>
      </c>
      <c r="C97" s="3" t="s">
        <v>228</v>
      </c>
      <c r="D97" s="7" t="s">
        <v>229</v>
      </c>
      <c r="E97" s="2" t="s">
        <v>230</v>
      </c>
      <c r="F97" s="4">
        <v>9925.6299999999992</v>
      </c>
      <c r="G97" s="4">
        <v>5000</v>
      </c>
      <c r="H97" s="4">
        <v>2300.61</v>
      </c>
      <c r="I97" s="23">
        <v>7226.24</v>
      </c>
      <c r="J97" s="24">
        <f t="shared" si="17"/>
        <v>3.1410104276691833</v>
      </c>
      <c r="K97" s="25"/>
      <c r="L97" s="25"/>
      <c r="M97" s="25"/>
    </row>
    <row r="98" spans="1:13" ht="28.35" customHeight="1" x14ac:dyDescent="0.15">
      <c r="A98" s="2">
        <v>61</v>
      </c>
      <c r="B98" s="2" t="s">
        <v>231</v>
      </c>
      <c r="C98" s="3" t="s">
        <v>232</v>
      </c>
      <c r="D98" s="7" t="s">
        <v>233</v>
      </c>
      <c r="E98" s="2" t="s">
        <v>234</v>
      </c>
      <c r="F98" s="4">
        <v>234850.33</v>
      </c>
      <c r="G98" s="4">
        <v>0</v>
      </c>
      <c r="H98" s="4">
        <v>6661.3</v>
      </c>
      <c r="I98" s="23">
        <v>241511.63</v>
      </c>
      <c r="J98" s="24">
        <f t="shared" si="17"/>
        <v>36.255930524071879</v>
      </c>
      <c r="K98" s="25"/>
      <c r="L98" s="25"/>
      <c r="M98" s="25"/>
    </row>
    <row r="99" spans="1:13" ht="28.35" customHeight="1" x14ac:dyDescent="0.15">
      <c r="A99" s="2">
        <v>62</v>
      </c>
      <c r="B99" s="2" t="s">
        <v>231</v>
      </c>
      <c r="C99" s="3" t="s">
        <v>232</v>
      </c>
      <c r="D99" s="7" t="s">
        <v>235</v>
      </c>
      <c r="E99" s="2" t="s">
        <v>236</v>
      </c>
      <c r="F99" s="4">
        <v>3546.19</v>
      </c>
      <c r="G99" s="4">
        <v>0</v>
      </c>
      <c r="H99" s="4">
        <v>2549.25</v>
      </c>
      <c r="I99" s="23">
        <v>6095.44</v>
      </c>
      <c r="J99" s="24">
        <f t="shared" si="17"/>
        <v>2.3910718838874176</v>
      </c>
      <c r="K99" s="25"/>
      <c r="L99" s="25"/>
      <c r="M99" s="25"/>
    </row>
    <row r="100" spans="1:13" ht="28.35" customHeight="1" x14ac:dyDescent="0.15">
      <c r="A100" s="2">
        <v>63</v>
      </c>
      <c r="B100" s="2" t="s">
        <v>237</v>
      </c>
      <c r="C100" s="3" t="s">
        <v>238</v>
      </c>
      <c r="D100" s="8" t="s">
        <v>239</v>
      </c>
      <c r="E100" s="2" t="s">
        <v>240</v>
      </c>
      <c r="F100" s="4">
        <v>89271.58</v>
      </c>
      <c r="G100" s="4">
        <v>0</v>
      </c>
      <c r="H100" s="4">
        <v>11538.88</v>
      </c>
      <c r="I100" s="23">
        <v>100810.46</v>
      </c>
      <c r="J100" s="24">
        <f t="shared" si="17"/>
        <v>8.7365896863473758</v>
      </c>
      <c r="K100" s="25"/>
      <c r="L100" s="25"/>
      <c r="M100" s="25"/>
    </row>
    <row r="101" spans="1:13" ht="28.35" customHeight="1" x14ac:dyDescent="0.15">
      <c r="A101" s="26"/>
      <c r="B101" s="26"/>
      <c r="C101" s="27"/>
      <c r="D101" s="28"/>
      <c r="E101" s="26"/>
      <c r="F101" s="29">
        <f>SUM(F97:F100)</f>
        <v>337593.73</v>
      </c>
      <c r="G101" s="29">
        <f t="shared" ref="G101:L101" si="21">SUM(G97:G100)</f>
        <v>5000</v>
      </c>
      <c r="H101" s="29">
        <f t="shared" si="21"/>
        <v>23050.04</v>
      </c>
      <c r="I101" s="29">
        <f t="shared" si="21"/>
        <v>355643.77</v>
      </c>
      <c r="J101" s="29"/>
      <c r="K101" s="29">
        <f t="shared" si="21"/>
        <v>0</v>
      </c>
      <c r="L101" s="29">
        <f t="shared" si="21"/>
        <v>0</v>
      </c>
      <c r="M101" s="30"/>
    </row>
    <row r="102" spans="1:13" ht="28.35" customHeight="1" x14ac:dyDescent="0.2">
      <c r="A102" s="41" t="s">
        <v>360</v>
      </c>
      <c r="B102" s="42"/>
      <c r="C102" s="10"/>
      <c r="D102" s="18"/>
      <c r="E102" s="10"/>
      <c r="F102" s="12"/>
      <c r="G102" s="12"/>
      <c r="H102" s="12"/>
      <c r="I102" s="13"/>
      <c r="J102" s="14"/>
      <c r="K102" s="15"/>
      <c r="L102" s="20"/>
      <c r="M102" s="19"/>
    </row>
    <row r="103" spans="1:13" ht="19.149999999999999" customHeight="1" x14ac:dyDescent="0.15">
      <c r="A103" s="2">
        <v>64</v>
      </c>
      <c r="B103" s="2" t="s">
        <v>241</v>
      </c>
      <c r="C103" s="3" t="s">
        <v>242</v>
      </c>
      <c r="D103" s="8" t="s">
        <v>243</v>
      </c>
      <c r="E103" s="2" t="s">
        <v>244</v>
      </c>
      <c r="F103" s="4">
        <v>10600.02</v>
      </c>
      <c r="G103" s="4">
        <v>0</v>
      </c>
      <c r="H103" s="4">
        <v>7211.94</v>
      </c>
      <c r="I103" s="23">
        <v>17811.96</v>
      </c>
      <c r="J103" s="24">
        <f t="shared" ref="J103:J125" si="22">I103/H103</f>
        <v>2.4697876022263081</v>
      </c>
      <c r="K103" s="25"/>
      <c r="L103" s="25"/>
      <c r="M103" s="25"/>
    </row>
    <row r="104" spans="1:13" ht="19.149999999999999" customHeight="1" x14ac:dyDescent="0.15">
      <c r="A104" s="26"/>
      <c r="B104" s="26"/>
      <c r="C104" s="27"/>
      <c r="D104" s="28"/>
      <c r="E104" s="26"/>
      <c r="F104" s="29">
        <f>SUM(F103)</f>
        <v>10600.02</v>
      </c>
      <c r="G104" s="29">
        <f t="shared" ref="G104:L104" si="23">SUM(G103)</f>
        <v>0</v>
      </c>
      <c r="H104" s="29">
        <f t="shared" si="23"/>
        <v>7211.94</v>
      </c>
      <c r="I104" s="29">
        <f t="shared" si="23"/>
        <v>17811.96</v>
      </c>
      <c r="J104" s="29"/>
      <c r="K104" s="29">
        <f t="shared" si="23"/>
        <v>0</v>
      </c>
      <c r="L104" s="29">
        <f t="shared" si="23"/>
        <v>0</v>
      </c>
      <c r="M104" s="30"/>
    </row>
    <row r="105" spans="1:13" ht="28.35" customHeight="1" x14ac:dyDescent="0.2">
      <c r="A105" s="41" t="s">
        <v>361</v>
      </c>
      <c r="B105" s="42"/>
      <c r="C105" s="10"/>
      <c r="D105" s="18"/>
      <c r="E105" s="10"/>
      <c r="F105" s="12"/>
      <c r="G105" s="12"/>
      <c r="H105" s="12"/>
      <c r="I105" s="13"/>
      <c r="J105" s="14"/>
      <c r="K105" s="15"/>
      <c r="L105" s="20"/>
      <c r="M105" s="19"/>
    </row>
    <row r="106" spans="1:13" ht="28.35" customHeight="1" x14ac:dyDescent="0.15">
      <c r="A106" s="2">
        <v>65</v>
      </c>
      <c r="B106" s="2" t="s">
        <v>245</v>
      </c>
      <c r="C106" s="3" t="s">
        <v>246</v>
      </c>
      <c r="D106" s="8" t="s">
        <v>247</v>
      </c>
      <c r="E106" s="2" t="s">
        <v>248</v>
      </c>
      <c r="F106" s="4">
        <v>9941.85</v>
      </c>
      <c r="G106" s="4">
        <v>0</v>
      </c>
      <c r="H106" s="4">
        <v>4517.08</v>
      </c>
      <c r="I106" s="23">
        <v>14458.93</v>
      </c>
      <c r="J106" s="24">
        <f t="shared" si="22"/>
        <v>3.2009461864744484</v>
      </c>
      <c r="K106" s="25"/>
      <c r="L106" s="25"/>
      <c r="M106" s="25"/>
    </row>
    <row r="107" spans="1:13" ht="28.35" customHeight="1" x14ac:dyDescent="0.15">
      <c r="A107" s="2">
        <v>66</v>
      </c>
      <c r="B107" s="2" t="s">
        <v>249</v>
      </c>
      <c r="C107" s="3" t="s">
        <v>246</v>
      </c>
      <c r="D107" s="8" t="s">
        <v>250</v>
      </c>
      <c r="E107" s="2" t="s">
        <v>251</v>
      </c>
      <c r="F107" s="4">
        <v>15930.72</v>
      </c>
      <c r="G107" s="4">
        <v>5000</v>
      </c>
      <c r="H107" s="4">
        <v>5621.14</v>
      </c>
      <c r="I107" s="23">
        <v>16551.86</v>
      </c>
      <c r="J107" s="24">
        <f t="shared" si="22"/>
        <v>2.9445735206737425</v>
      </c>
      <c r="K107" s="25"/>
      <c r="L107" s="25"/>
      <c r="M107" s="25"/>
    </row>
    <row r="108" spans="1:13" ht="28.35" customHeight="1" x14ac:dyDescent="0.15">
      <c r="A108" s="2">
        <v>67</v>
      </c>
      <c r="B108" s="2" t="s">
        <v>253</v>
      </c>
      <c r="C108" s="3" t="s">
        <v>252</v>
      </c>
      <c r="D108" s="8" t="s">
        <v>254</v>
      </c>
      <c r="E108" s="2" t="s">
        <v>255</v>
      </c>
      <c r="F108" s="4">
        <v>11896.64</v>
      </c>
      <c r="G108" s="4">
        <v>0</v>
      </c>
      <c r="H108" s="4">
        <v>6953.84</v>
      </c>
      <c r="I108" s="23">
        <v>18850.48</v>
      </c>
      <c r="J108" s="24">
        <f t="shared" si="22"/>
        <v>2.7108015139836406</v>
      </c>
      <c r="K108" s="25"/>
      <c r="L108" s="25"/>
      <c r="M108" s="25"/>
    </row>
    <row r="109" spans="1:13" ht="28.35" customHeight="1" x14ac:dyDescent="0.15">
      <c r="A109" s="2">
        <v>68</v>
      </c>
      <c r="B109" s="2" t="s">
        <v>257</v>
      </c>
      <c r="C109" s="3" t="s">
        <v>256</v>
      </c>
      <c r="D109" s="8" t="s">
        <v>258</v>
      </c>
      <c r="E109" s="2" t="s">
        <v>259</v>
      </c>
      <c r="F109" s="4">
        <v>20423.650000000001</v>
      </c>
      <c r="G109" s="4">
        <v>0</v>
      </c>
      <c r="H109" s="4">
        <v>11840.3</v>
      </c>
      <c r="I109" s="23">
        <v>32263.95</v>
      </c>
      <c r="J109" s="24">
        <f t="shared" si="22"/>
        <v>2.7249267332753395</v>
      </c>
      <c r="K109" s="25"/>
      <c r="L109" s="25"/>
      <c r="M109" s="25"/>
    </row>
    <row r="110" spans="1:13" ht="28.35" customHeight="1" x14ac:dyDescent="0.15">
      <c r="A110" s="2">
        <v>69</v>
      </c>
      <c r="B110" s="2" t="s">
        <v>261</v>
      </c>
      <c r="C110" s="3" t="s">
        <v>260</v>
      </c>
      <c r="D110" s="8" t="s">
        <v>262</v>
      </c>
      <c r="E110" s="2" t="s">
        <v>263</v>
      </c>
      <c r="F110" s="4">
        <v>141839.67999999999</v>
      </c>
      <c r="G110" s="4">
        <v>0</v>
      </c>
      <c r="H110" s="4">
        <v>12105.83</v>
      </c>
      <c r="I110" s="23">
        <v>153945.51</v>
      </c>
      <c r="J110" s="24">
        <f t="shared" si="22"/>
        <v>12.716642312009999</v>
      </c>
      <c r="K110" s="25"/>
      <c r="L110" s="25"/>
      <c r="M110" s="25"/>
    </row>
    <row r="111" spans="1:13" ht="19.149999999999999" customHeight="1" x14ac:dyDescent="0.15">
      <c r="A111" s="2">
        <v>70</v>
      </c>
      <c r="B111" s="2" t="s">
        <v>264</v>
      </c>
      <c r="C111" s="3" t="s">
        <v>265</v>
      </c>
      <c r="D111" s="8" t="s">
        <v>266</v>
      </c>
      <c r="E111" s="2" t="s">
        <v>267</v>
      </c>
      <c r="F111" s="4">
        <v>5575.82</v>
      </c>
      <c r="G111" s="4">
        <v>0</v>
      </c>
      <c r="H111" s="4">
        <v>3360.74</v>
      </c>
      <c r="I111" s="23">
        <v>8936.56</v>
      </c>
      <c r="J111" s="24">
        <f t="shared" si="22"/>
        <v>2.6591048400054751</v>
      </c>
      <c r="K111" s="25"/>
      <c r="L111" s="25"/>
      <c r="M111" s="25"/>
    </row>
    <row r="112" spans="1:13" ht="19.149999999999999" customHeight="1" x14ac:dyDescent="0.15">
      <c r="A112" s="2">
        <v>71</v>
      </c>
      <c r="B112" s="2" t="s">
        <v>268</v>
      </c>
      <c r="C112" s="3" t="s">
        <v>269</v>
      </c>
      <c r="D112" s="8" t="s">
        <v>270</v>
      </c>
      <c r="E112" s="2" t="s">
        <v>271</v>
      </c>
      <c r="F112" s="4">
        <v>39180.39</v>
      </c>
      <c r="G112" s="4">
        <v>4309.25</v>
      </c>
      <c r="H112" s="4">
        <v>4475.95</v>
      </c>
      <c r="I112" s="23">
        <v>39347.089999999997</v>
      </c>
      <c r="J112" s="24">
        <f t="shared" si="22"/>
        <v>8.7907796110322938</v>
      </c>
      <c r="K112" s="25"/>
      <c r="L112" s="25"/>
      <c r="M112" s="25"/>
    </row>
    <row r="113" spans="1:13" ht="19.149999999999999" customHeight="1" x14ac:dyDescent="0.15">
      <c r="A113" s="2">
        <v>72</v>
      </c>
      <c r="B113" s="2" t="s">
        <v>273</v>
      </c>
      <c r="C113" s="3" t="s">
        <v>272</v>
      </c>
      <c r="D113" s="8" t="s">
        <v>274</v>
      </c>
      <c r="E113" s="2" t="s">
        <v>275</v>
      </c>
      <c r="F113" s="4">
        <v>19139.96</v>
      </c>
      <c r="G113" s="4">
        <v>0</v>
      </c>
      <c r="H113" s="4">
        <v>11492.48</v>
      </c>
      <c r="I113" s="23">
        <v>30632.44</v>
      </c>
      <c r="J113" s="24">
        <f t="shared" si="22"/>
        <v>2.6654333964470678</v>
      </c>
      <c r="K113" s="25"/>
      <c r="L113" s="25"/>
      <c r="M113" s="25"/>
    </row>
    <row r="114" spans="1:13" ht="28.35" customHeight="1" x14ac:dyDescent="0.15">
      <c r="A114" s="2">
        <v>73</v>
      </c>
      <c r="B114" s="2" t="s">
        <v>273</v>
      </c>
      <c r="C114" s="3" t="s">
        <v>276</v>
      </c>
      <c r="D114" s="8" t="s">
        <v>277</v>
      </c>
      <c r="E114" s="2" t="s">
        <v>278</v>
      </c>
      <c r="F114" s="4">
        <v>25300.74</v>
      </c>
      <c r="G114" s="4">
        <v>0</v>
      </c>
      <c r="H114" s="4">
        <v>7180.35</v>
      </c>
      <c r="I114" s="23">
        <v>32481.09</v>
      </c>
      <c r="J114" s="24">
        <f t="shared" si="22"/>
        <v>4.5236081806597168</v>
      </c>
      <c r="K114" s="25"/>
      <c r="L114" s="25"/>
      <c r="M114" s="25"/>
    </row>
    <row r="115" spans="1:13" ht="28.35" customHeight="1" x14ac:dyDescent="0.15">
      <c r="A115" s="2">
        <v>74</v>
      </c>
      <c r="B115" s="2" t="s">
        <v>273</v>
      </c>
      <c r="C115" s="3" t="s">
        <v>276</v>
      </c>
      <c r="D115" s="8" t="s">
        <v>279</v>
      </c>
      <c r="E115" s="2" t="s">
        <v>280</v>
      </c>
      <c r="F115" s="4">
        <v>24661.58</v>
      </c>
      <c r="G115" s="4">
        <v>6133.52</v>
      </c>
      <c r="H115" s="4">
        <v>10307.11</v>
      </c>
      <c r="I115" s="23">
        <v>28835.17</v>
      </c>
      <c r="J115" s="24">
        <f t="shared" si="22"/>
        <v>2.7975999091888992</v>
      </c>
      <c r="K115" s="25"/>
      <c r="L115" s="25"/>
      <c r="M115" s="25"/>
    </row>
    <row r="116" spans="1:13" ht="28.35" customHeight="1" x14ac:dyDescent="0.15">
      <c r="A116" s="2">
        <v>75</v>
      </c>
      <c r="B116" s="2" t="s">
        <v>273</v>
      </c>
      <c r="C116" s="3" t="s">
        <v>276</v>
      </c>
      <c r="D116" s="8" t="s">
        <v>281</v>
      </c>
      <c r="E116" s="2" t="s">
        <v>282</v>
      </c>
      <c r="F116" s="4">
        <v>15811.72</v>
      </c>
      <c r="G116" s="4">
        <v>0</v>
      </c>
      <c r="H116" s="4">
        <v>9837.92</v>
      </c>
      <c r="I116" s="23">
        <v>25649.64</v>
      </c>
      <c r="J116" s="24">
        <f t="shared" si="22"/>
        <v>2.6072218517735455</v>
      </c>
      <c r="K116" s="25"/>
      <c r="L116" s="25"/>
      <c r="M116" s="25"/>
    </row>
    <row r="117" spans="1:13" ht="28.35" customHeight="1" x14ac:dyDescent="0.15">
      <c r="A117" s="2">
        <v>76</v>
      </c>
      <c r="B117" s="2" t="s">
        <v>273</v>
      </c>
      <c r="C117" s="3" t="s">
        <v>276</v>
      </c>
      <c r="D117" s="8" t="s">
        <v>283</v>
      </c>
      <c r="E117" s="2" t="s">
        <v>284</v>
      </c>
      <c r="F117" s="4">
        <v>35701.21</v>
      </c>
      <c r="G117" s="4">
        <v>0</v>
      </c>
      <c r="H117" s="4">
        <v>11460.79</v>
      </c>
      <c r="I117" s="23">
        <v>47162</v>
      </c>
      <c r="J117" s="24">
        <f t="shared" si="22"/>
        <v>4.115074091751092</v>
      </c>
      <c r="K117" s="25"/>
      <c r="L117" s="25"/>
      <c r="M117" s="25"/>
    </row>
    <row r="118" spans="1:13" ht="28.35" customHeight="1" x14ac:dyDescent="0.15">
      <c r="A118" s="2">
        <v>77</v>
      </c>
      <c r="B118" s="2" t="s">
        <v>273</v>
      </c>
      <c r="C118" s="3" t="s">
        <v>276</v>
      </c>
      <c r="D118" s="8" t="s">
        <v>285</v>
      </c>
      <c r="E118" s="2" t="s">
        <v>286</v>
      </c>
      <c r="F118" s="4">
        <v>773067.39</v>
      </c>
      <c r="G118" s="4">
        <v>0</v>
      </c>
      <c r="H118" s="4">
        <v>22996.97</v>
      </c>
      <c r="I118" s="23">
        <v>796064.36</v>
      </c>
      <c r="J118" s="24">
        <f t="shared" si="22"/>
        <v>34.61605420192312</v>
      </c>
      <c r="K118" s="25"/>
      <c r="L118" s="25"/>
      <c r="M118" s="25"/>
    </row>
    <row r="119" spans="1:13" ht="28.35" customHeight="1" x14ac:dyDescent="0.15">
      <c r="A119" s="2">
        <v>78</v>
      </c>
      <c r="B119" s="2" t="s">
        <v>273</v>
      </c>
      <c r="C119" s="3" t="s">
        <v>276</v>
      </c>
      <c r="D119" s="8" t="s">
        <v>287</v>
      </c>
      <c r="E119" s="2" t="s">
        <v>288</v>
      </c>
      <c r="F119" s="4">
        <v>14901</v>
      </c>
      <c r="G119" s="4">
        <v>7000</v>
      </c>
      <c r="H119" s="4">
        <v>5057.8900000000003</v>
      </c>
      <c r="I119" s="23">
        <v>12958.89</v>
      </c>
      <c r="J119" s="24">
        <f t="shared" si="22"/>
        <v>2.562113845892259</v>
      </c>
      <c r="K119" s="25"/>
      <c r="L119" s="25"/>
      <c r="M119" s="25"/>
    </row>
    <row r="120" spans="1:13" ht="37.5" customHeight="1" x14ac:dyDescent="0.15">
      <c r="A120" s="2">
        <v>79</v>
      </c>
      <c r="B120" s="2" t="s">
        <v>289</v>
      </c>
      <c r="C120" s="3" t="s">
        <v>290</v>
      </c>
      <c r="D120" s="8" t="s">
        <v>291</v>
      </c>
      <c r="E120" s="2" t="s">
        <v>292</v>
      </c>
      <c r="F120" s="4">
        <v>185814.3</v>
      </c>
      <c r="G120" s="4">
        <v>0</v>
      </c>
      <c r="H120" s="4">
        <v>5668.6</v>
      </c>
      <c r="I120" s="23">
        <v>191482.9</v>
      </c>
      <c r="J120" s="24">
        <f t="shared" si="22"/>
        <v>33.779575203754007</v>
      </c>
      <c r="K120" s="25"/>
      <c r="L120" s="25"/>
      <c r="M120" s="25"/>
    </row>
    <row r="121" spans="1:13" ht="28.35" customHeight="1" x14ac:dyDescent="0.15">
      <c r="A121" s="2">
        <v>80</v>
      </c>
      <c r="B121" s="2" t="s">
        <v>294</v>
      </c>
      <c r="C121" s="3" t="s">
        <v>293</v>
      </c>
      <c r="D121" s="8" t="s">
        <v>295</v>
      </c>
      <c r="E121" s="2" t="s">
        <v>296</v>
      </c>
      <c r="F121" s="4">
        <v>10964.4</v>
      </c>
      <c r="G121" s="4">
        <v>0</v>
      </c>
      <c r="H121" s="4">
        <v>6856.85</v>
      </c>
      <c r="I121" s="23">
        <v>17821.25</v>
      </c>
      <c r="J121" s="24">
        <f t="shared" si="22"/>
        <v>2.5990432924739491</v>
      </c>
      <c r="K121" s="25"/>
      <c r="L121" s="25"/>
      <c r="M121" s="25"/>
    </row>
    <row r="122" spans="1:13" ht="19.149999999999999" customHeight="1" x14ac:dyDescent="0.15">
      <c r="A122" s="2">
        <v>81</v>
      </c>
      <c r="B122" s="2" t="s">
        <v>298</v>
      </c>
      <c r="C122" s="3" t="s">
        <v>297</v>
      </c>
      <c r="D122" s="8" t="s">
        <v>299</v>
      </c>
      <c r="E122" s="2" t="s">
        <v>300</v>
      </c>
      <c r="F122" s="4">
        <v>12248.36</v>
      </c>
      <c r="G122" s="4">
        <v>6500</v>
      </c>
      <c r="H122" s="4">
        <v>1380.33</v>
      </c>
      <c r="I122" s="23">
        <v>7128.69</v>
      </c>
      <c r="J122" s="24">
        <f t="shared" si="22"/>
        <v>5.164482406381083</v>
      </c>
      <c r="K122" s="25"/>
      <c r="L122" s="25"/>
      <c r="M122" s="25"/>
    </row>
    <row r="123" spans="1:13" ht="19.149999999999999" customHeight="1" x14ac:dyDescent="0.15">
      <c r="A123" s="26"/>
      <c r="B123" s="26"/>
      <c r="C123" s="27"/>
      <c r="D123" s="28"/>
      <c r="E123" s="26"/>
      <c r="F123" s="29">
        <f>SUM(F106:F122)</f>
        <v>1362399.4100000001</v>
      </c>
      <c r="G123" s="29">
        <f t="shared" ref="G123:L123" si="24">SUM(G106:G122)</f>
        <v>28942.77</v>
      </c>
      <c r="H123" s="29">
        <f t="shared" si="24"/>
        <v>141114.16999999998</v>
      </c>
      <c r="I123" s="29">
        <f t="shared" si="24"/>
        <v>1474570.8099999998</v>
      </c>
      <c r="J123" s="29"/>
      <c r="K123" s="29">
        <f t="shared" si="24"/>
        <v>0</v>
      </c>
      <c r="L123" s="29">
        <f t="shared" si="24"/>
        <v>0</v>
      </c>
      <c r="M123" s="30"/>
    </row>
    <row r="124" spans="1:13" ht="28.35" customHeight="1" x14ac:dyDescent="0.2">
      <c r="A124" s="43" t="s">
        <v>362</v>
      </c>
      <c r="B124" s="44"/>
      <c r="C124" s="10"/>
      <c r="D124" s="18"/>
      <c r="E124" s="10"/>
      <c r="F124" s="12"/>
      <c r="G124" s="12"/>
      <c r="H124" s="12"/>
      <c r="I124" s="13"/>
      <c r="J124" s="14"/>
      <c r="K124" s="15"/>
      <c r="L124" s="20"/>
      <c r="M124" s="19"/>
    </row>
    <row r="125" spans="1:13" ht="28.35" customHeight="1" x14ac:dyDescent="0.15">
      <c r="A125" s="2">
        <v>82</v>
      </c>
      <c r="B125" s="2" t="s">
        <v>301</v>
      </c>
      <c r="C125" s="3" t="s">
        <v>302</v>
      </c>
      <c r="D125" s="8" t="s">
        <v>303</v>
      </c>
      <c r="E125" s="2" t="s">
        <v>304</v>
      </c>
      <c r="F125" s="4">
        <v>5927.91</v>
      </c>
      <c r="G125" s="4">
        <v>0</v>
      </c>
      <c r="H125" s="4">
        <v>4059.56</v>
      </c>
      <c r="I125" s="23">
        <v>9987.4699999999993</v>
      </c>
      <c r="J125" s="24">
        <f t="shared" si="22"/>
        <v>2.4602346067061456</v>
      </c>
      <c r="K125" s="25"/>
      <c r="L125" s="25"/>
      <c r="M125" s="25"/>
    </row>
    <row r="126" spans="1:13" ht="19.149999999999999" customHeight="1" x14ac:dyDescent="0.15">
      <c r="A126" s="2">
        <v>83</v>
      </c>
      <c r="B126" s="2" t="s">
        <v>305</v>
      </c>
      <c r="C126" s="3" t="s">
        <v>306</v>
      </c>
      <c r="D126" s="8" t="s">
        <v>307</v>
      </c>
      <c r="E126" s="2" t="s">
        <v>308</v>
      </c>
      <c r="F126" s="4">
        <v>16276.38</v>
      </c>
      <c r="G126" s="4">
        <v>7551.85</v>
      </c>
      <c r="H126" s="4">
        <v>3307.1</v>
      </c>
      <c r="I126" s="23">
        <v>12031.63</v>
      </c>
      <c r="J126" s="24">
        <f t="shared" ref="J126:J141" si="25">I126/H126</f>
        <v>3.6381210123673307</v>
      </c>
      <c r="K126" s="25"/>
      <c r="L126" s="25"/>
      <c r="M126" s="25"/>
    </row>
    <row r="127" spans="1:13" ht="19.149999999999999" customHeight="1" x14ac:dyDescent="0.15">
      <c r="A127" s="2">
        <v>84</v>
      </c>
      <c r="B127" s="2" t="s">
        <v>309</v>
      </c>
      <c r="C127" s="3" t="s">
        <v>310</v>
      </c>
      <c r="D127" s="8" t="s">
        <v>311</v>
      </c>
      <c r="E127" s="2" t="s">
        <v>312</v>
      </c>
      <c r="F127" s="4">
        <v>11975.74</v>
      </c>
      <c r="G127" s="4">
        <v>0</v>
      </c>
      <c r="H127" s="4">
        <v>6456.44</v>
      </c>
      <c r="I127" s="23">
        <v>18432.18</v>
      </c>
      <c r="J127" s="24">
        <f t="shared" si="25"/>
        <v>2.8548518998085632</v>
      </c>
      <c r="K127" s="25"/>
      <c r="L127" s="25"/>
      <c r="M127" s="25"/>
    </row>
    <row r="128" spans="1:13" ht="19.149999999999999" customHeight="1" x14ac:dyDescent="0.15">
      <c r="A128" s="26"/>
      <c r="B128" s="26"/>
      <c r="C128" s="27"/>
      <c r="D128" s="28"/>
      <c r="E128" s="26"/>
      <c r="F128" s="29">
        <f>SUM(F125:F127)</f>
        <v>34180.03</v>
      </c>
      <c r="G128" s="29">
        <f t="shared" ref="G128:L128" si="26">SUM(G125:G127)</f>
        <v>7551.85</v>
      </c>
      <c r="H128" s="29">
        <f t="shared" si="26"/>
        <v>13823.099999999999</v>
      </c>
      <c r="I128" s="29">
        <f t="shared" si="26"/>
        <v>40451.279999999999</v>
      </c>
      <c r="J128" s="29"/>
      <c r="K128" s="29">
        <f t="shared" si="26"/>
        <v>0</v>
      </c>
      <c r="L128" s="29">
        <f t="shared" si="26"/>
        <v>0</v>
      </c>
      <c r="M128" s="30"/>
    </row>
    <row r="129" spans="1:13" ht="19.149999999999999" customHeight="1" x14ac:dyDescent="0.2">
      <c r="A129" s="41" t="s">
        <v>363</v>
      </c>
      <c r="B129" s="42"/>
      <c r="C129" s="10"/>
      <c r="D129" s="18"/>
      <c r="E129" s="10"/>
      <c r="F129" s="12"/>
      <c r="G129" s="12"/>
      <c r="H129" s="12"/>
      <c r="I129" s="13"/>
      <c r="J129" s="14"/>
      <c r="K129" s="15"/>
      <c r="L129" s="20"/>
      <c r="M129" s="19"/>
    </row>
    <row r="130" spans="1:13" ht="28.35" customHeight="1" x14ac:dyDescent="0.15">
      <c r="A130" s="2">
        <v>85</v>
      </c>
      <c r="B130" s="2" t="s">
        <v>314</v>
      </c>
      <c r="C130" s="3" t="s">
        <v>313</v>
      </c>
      <c r="D130" s="8" t="s">
        <v>315</v>
      </c>
      <c r="E130" s="2" t="s">
        <v>316</v>
      </c>
      <c r="F130" s="4">
        <v>8007.87</v>
      </c>
      <c r="G130" s="4">
        <v>0</v>
      </c>
      <c r="H130" s="4">
        <v>5186.32</v>
      </c>
      <c r="I130" s="23">
        <v>13194.19</v>
      </c>
      <c r="J130" s="24">
        <f t="shared" si="25"/>
        <v>2.5440370050440393</v>
      </c>
      <c r="K130" s="25"/>
      <c r="L130" s="25"/>
      <c r="M130" s="25"/>
    </row>
    <row r="131" spans="1:13" ht="19.149999999999999" customHeight="1" x14ac:dyDescent="0.15">
      <c r="A131" s="2">
        <v>86</v>
      </c>
      <c r="B131" s="2" t="s">
        <v>314</v>
      </c>
      <c r="C131" s="3" t="s">
        <v>317</v>
      </c>
      <c r="D131" s="8" t="s">
        <v>318</v>
      </c>
      <c r="E131" s="2" t="s">
        <v>319</v>
      </c>
      <c r="F131" s="4">
        <v>259195.92</v>
      </c>
      <c r="G131" s="4">
        <v>0</v>
      </c>
      <c r="H131" s="4">
        <v>7795.87</v>
      </c>
      <c r="I131" s="23">
        <v>266991.78999999998</v>
      </c>
      <c r="J131" s="24">
        <f t="shared" si="25"/>
        <v>34.247850464412565</v>
      </c>
      <c r="K131" s="25"/>
      <c r="L131" s="25"/>
      <c r="M131" s="25"/>
    </row>
    <row r="132" spans="1:13" ht="28.35" customHeight="1" x14ac:dyDescent="0.15">
      <c r="A132" s="2">
        <v>87</v>
      </c>
      <c r="B132" s="2" t="s">
        <v>320</v>
      </c>
      <c r="C132" s="3" t="s">
        <v>317</v>
      </c>
      <c r="D132" s="8" t="s">
        <v>321</v>
      </c>
      <c r="E132" s="2" t="s">
        <v>322</v>
      </c>
      <c r="F132" s="4">
        <v>10602.31</v>
      </c>
      <c r="G132" s="4">
        <v>0</v>
      </c>
      <c r="H132" s="4">
        <v>5254.28</v>
      </c>
      <c r="I132" s="23">
        <v>15856.59</v>
      </c>
      <c r="J132" s="24">
        <f t="shared" si="25"/>
        <v>3.0178425968924385</v>
      </c>
      <c r="K132" s="25"/>
      <c r="L132" s="25"/>
      <c r="M132" s="25"/>
    </row>
    <row r="133" spans="1:13" ht="28.35" customHeight="1" x14ac:dyDescent="0.15">
      <c r="A133" s="2">
        <v>88</v>
      </c>
      <c r="B133" s="2" t="s">
        <v>324</v>
      </c>
      <c r="C133" s="3" t="s">
        <v>323</v>
      </c>
      <c r="D133" s="8" t="s">
        <v>325</v>
      </c>
      <c r="E133" s="2" t="s">
        <v>326</v>
      </c>
      <c r="F133" s="4">
        <v>324599.96999999997</v>
      </c>
      <c r="G133" s="4">
        <v>7170.67</v>
      </c>
      <c r="H133" s="4">
        <v>10335.530000000001</v>
      </c>
      <c r="I133" s="23">
        <v>327764.83</v>
      </c>
      <c r="J133" s="24">
        <f t="shared" si="25"/>
        <v>31.712435646744773</v>
      </c>
      <c r="K133" s="25"/>
      <c r="L133" s="25"/>
      <c r="M133" s="25"/>
    </row>
    <row r="134" spans="1:13" ht="28.35" customHeight="1" x14ac:dyDescent="0.15">
      <c r="A134" s="26"/>
      <c r="B134" s="26"/>
      <c r="C134" s="27"/>
      <c r="D134" s="28"/>
      <c r="E134" s="26"/>
      <c r="F134" s="29">
        <f>SUM(F130:F133)</f>
        <v>602406.07000000007</v>
      </c>
      <c r="G134" s="29">
        <f t="shared" ref="G134:L134" si="27">SUM(G130:G133)</f>
        <v>7170.67</v>
      </c>
      <c r="H134" s="29">
        <f t="shared" si="27"/>
        <v>28572</v>
      </c>
      <c r="I134" s="29">
        <f t="shared" si="27"/>
        <v>623807.4</v>
      </c>
      <c r="J134" s="29"/>
      <c r="K134" s="29">
        <f t="shared" si="27"/>
        <v>0</v>
      </c>
      <c r="L134" s="29">
        <f t="shared" si="27"/>
        <v>0</v>
      </c>
      <c r="M134" s="30"/>
    </row>
    <row r="135" spans="1:13" ht="19.149999999999999" customHeight="1" x14ac:dyDescent="0.2">
      <c r="A135" s="41" t="s">
        <v>364</v>
      </c>
      <c r="B135" s="42"/>
      <c r="C135" s="10"/>
      <c r="D135" s="18"/>
      <c r="E135" s="10"/>
      <c r="F135" s="12"/>
      <c r="G135" s="12"/>
      <c r="H135" s="12"/>
      <c r="I135" s="13"/>
      <c r="J135" s="14"/>
      <c r="K135" s="15"/>
      <c r="L135" s="20"/>
      <c r="M135" s="19"/>
    </row>
    <row r="136" spans="1:13" ht="28.35" customHeight="1" x14ac:dyDescent="0.15">
      <c r="A136" s="2">
        <v>89</v>
      </c>
      <c r="B136" s="2" t="s">
        <v>327</v>
      </c>
      <c r="C136" s="3" t="s">
        <v>328</v>
      </c>
      <c r="D136" s="8" t="s">
        <v>329</v>
      </c>
      <c r="E136" s="2" t="s">
        <v>330</v>
      </c>
      <c r="F136" s="4">
        <v>9349.65</v>
      </c>
      <c r="G136" s="4">
        <v>0</v>
      </c>
      <c r="H136" s="4">
        <v>5276.91</v>
      </c>
      <c r="I136" s="23">
        <v>14626.56</v>
      </c>
      <c r="J136" s="24">
        <f t="shared" si="25"/>
        <v>2.7718039534500303</v>
      </c>
      <c r="K136" s="25"/>
      <c r="L136" s="25"/>
      <c r="M136" s="25"/>
    </row>
    <row r="137" spans="1:13" ht="28.35" customHeight="1" x14ac:dyDescent="0.15">
      <c r="A137" s="26"/>
      <c r="B137" s="26"/>
      <c r="C137" s="27"/>
      <c r="D137" s="28"/>
      <c r="E137" s="26"/>
      <c r="F137" s="29">
        <f>SUM(F136)</f>
        <v>9349.65</v>
      </c>
      <c r="G137" s="29">
        <f t="shared" ref="G137:L137" si="28">SUM(G136)</f>
        <v>0</v>
      </c>
      <c r="H137" s="29">
        <f t="shared" si="28"/>
        <v>5276.91</v>
      </c>
      <c r="I137" s="29">
        <f t="shared" si="28"/>
        <v>14626.56</v>
      </c>
      <c r="J137" s="29"/>
      <c r="K137" s="29">
        <f t="shared" si="28"/>
        <v>0</v>
      </c>
      <c r="L137" s="29">
        <f t="shared" si="28"/>
        <v>0</v>
      </c>
      <c r="M137" s="30"/>
    </row>
    <row r="138" spans="1:13" ht="21.75" customHeight="1" x14ac:dyDescent="0.2">
      <c r="A138" s="41" t="s">
        <v>365</v>
      </c>
      <c r="B138" s="42"/>
      <c r="C138" s="10"/>
      <c r="D138" s="18"/>
      <c r="E138" s="10"/>
      <c r="F138" s="12"/>
      <c r="G138" s="12"/>
      <c r="H138" s="12"/>
      <c r="I138" s="13"/>
      <c r="J138" s="14"/>
      <c r="K138" s="15"/>
      <c r="L138" s="20"/>
      <c r="M138" s="19"/>
    </row>
    <row r="139" spans="1:13" ht="28.35" customHeight="1" x14ac:dyDescent="0.15">
      <c r="A139" s="2">
        <v>90</v>
      </c>
      <c r="B139" s="2" t="s">
        <v>331</v>
      </c>
      <c r="C139" s="3" t="s">
        <v>332</v>
      </c>
      <c r="D139" s="8" t="s">
        <v>333</v>
      </c>
      <c r="E139" s="2" t="s">
        <v>334</v>
      </c>
      <c r="F139" s="4">
        <v>8017.37</v>
      </c>
      <c r="G139" s="4">
        <v>0</v>
      </c>
      <c r="H139" s="4">
        <v>4295.01</v>
      </c>
      <c r="I139" s="23">
        <v>12312.38</v>
      </c>
      <c r="J139" s="24">
        <f t="shared" si="25"/>
        <v>2.8666708575765827</v>
      </c>
      <c r="K139" s="25"/>
      <c r="L139" s="25"/>
      <c r="M139" s="25"/>
    </row>
    <row r="140" spans="1:13" ht="28.35" customHeight="1" x14ac:dyDescent="0.15">
      <c r="A140" s="2">
        <v>91</v>
      </c>
      <c r="B140" s="2" t="s">
        <v>331</v>
      </c>
      <c r="C140" s="3" t="s">
        <v>332</v>
      </c>
      <c r="D140" s="8" t="s">
        <v>335</v>
      </c>
      <c r="E140" s="2" t="s">
        <v>336</v>
      </c>
      <c r="F140" s="4">
        <v>7497.18</v>
      </c>
      <c r="G140" s="4">
        <v>0</v>
      </c>
      <c r="H140" s="4">
        <v>4064.93</v>
      </c>
      <c r="I140" s="23">
        <v>11562.11</v>
      </c>
      <c r="J140" s="24">
        <f t="shared" si="25"/>
        <v>2.844356483383478</v>
      </c>
      <c r="K140" s="25"/>
      <c r="L140" s="25"/>
      <c r="M140" s="25"/>
    </row>
    <row r="141" spans="1:13" ht="20.25" customHeight="1" x14ac:dyDescent="0.15">
      <c r="A141" s="32">
        <v>92</v>
      </c>
      <c r="B141" s="32" t="s">
        <v>337</v>
      </c>
      <c r="C141" s="33" t="s">
        <v>338</v>
      </c>
      <c r="D141" s="34" t="s">
        <v>339</v>
      </c>
      <c r="E141" s="32" t="s">
        <v>340</v>
      </c>
      <c r="F141" s="35">
        <v>10192.290000000001</v>
      </c>
      <c r="G141" s="35">
        <v>0</v>
      </c>
      <c r="H141" s="35">
        <v>2210.7399999999998</v>
      </c>
      <c r="I141" s="36">
        <v>12403.03</v>
      </c>
      <c r="J141" s="37">
        <f t="shared" si="25"/>
        <v>5.6103521897645141</v>
      </c>
      <c r="K141" s="38"/>
      <c r="L141" s="38"/>
      <c r="M141" s="38"/>
    </row>
    <row r="142" spans="1:13" ht="21.75" customHeight="1" x14ac:dyDescent="0.15">
      <c r="A142" s="30"/>
      <c r="B142" s="30"/>
      <c r="C142" s="30"/>
      <c r="D142" s="30"/>
      <c r="E142" s="30"/>
      <c r="F142" s="39">
        <f>SUM(F139:F141)</f>
        <v>25706.84</v>
      </c>
      <c r="G142" s="39">
        <f t="shared" ref="G142:L142" si="29">SUM(G139:G141)</f>
        <v>0</v>
      </c>
      <c r="H142" s="39">
        <f t="shared" si="29"/>
        <v>10570.68</v>
      </c>
      <c r="I142" s="39">
        <f t="shared" si="29"/>
        <v>36277.519999999997</v>
      </c>
      <c r="J142" s="39"/>
      <c r="K142" s="39">
        <f t="shared" si="29"/>
        <v>0</v>
      </c>
      <c r="L142" s="39">
        <f t="shared" si="29"/>
        <v>0</v>
      </c>
      <c r="M142" s="30"/>
    </row>
  </sheetData>
  <mergeCells count="25">
    <mergeCell ref="A41:B41"/>
    <mergeCell ref="A44:B44"/>
    <mergeCell ref="A48:B48"/>
    <mergeCell ref="A55:B55"/>
    <mergeCell ref="A75:B75"/>
    <mergeCell ref="A78:B78"/>
    <mergeCell ref="A82:B82"/>
    <mergeCell ref="A91:B91"/>
    <mergeCell ref="A96:B96"/>
    <mergeCell ref="A102:B102"/>
    <mergeCell ref="A105:B105"/>
    <mergeCell ref="A124:B124"/>
    <mergeCell ref="A129:B129"/>
    <mergeCell ref="A135:B135"/>
    <mergeCell ref="A138:B138"/>
    <mergeCell ref="A1:D1"/>
    <mergeCell ref="A3:B3"/>
    <mergeCell ref="A9:B9"/>
    <mergeCell ref="A13:B13"/>
    <mergeCell ref="A17:B17"/>
    <mergeCell ref="A21:B21"/>
    <mergeCell ref="A25:B25"/>
    <mergeCell ref="A29:B29"/>
    <mergeCell ref="A32:B32"/>
    <mergeCell ref="A38:B38"/>
  </mergeCells>
  <pageMargins left="0.11811023622047245" right="0.11811023622047245" top="0.11811023622047245" bottom="0.11811023622047245" header="0" footer="0"/>
  <pageSetup paperSize="9" scale="90" orientation="landscape" horizontalDpi="300" verticalDpi="300" r:id="rId1"/>
  <rowBreaks count="5" manualBreakCount="5">
    <brk id="25" max="16383" man="1"/>
    <brk id="51" max="16383" man="1"/>
    <brk id="75" max="16383" man="1"/>
    <brk id="97" max="16383" man="1"/>
    <brk id="1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abSelected="1" workbookViewId="0">
      <selection activeCell="F7" sqref="F7"/>
    </sheetView>
  </sheetViews>
  <sheetFormatPr defaultRowHeight="22.5" x14ac:dyDescent="0.3"/>
  <cols>
    <col min="1" max="1" width="7.83203125" customWidth="1"/>
    <col min="2" max="2" width="35.5" customWidth="1"/>
    <col min="3" max="3" width="7.5" customWidth="1"/>
    <col min="4" max="4" width="11" customWidth="1"/>
    <col min="5" max="5" width="24" style="51" customWidth="1"/>
    <col min="6" max="6" width="23.83203125" customWidth="1"/>
  </cols>
  <sheetData>
    <row r="1" spans="1:6" ht="21.2" customHeight="1" x14ac:dyDescent="0.3">
      <c r="A1" s="45"/>
      <c r="B1" s="45"/>
      <c r="C1" s="45"/>
      <c r="D1" s="45"/>
    </row>
    <row r="2" spans="1:6" ht="49.1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52" t="s">
        <v>367</v>
      </c>
      <c r="F2" s="55" t="s">
        <v>366</v>
      </c>
    </row>
    <row r="3" spans="1:6" ht="30" customHeight="1" x14ac:dyDescent="0.15">
      <c r="A3" s="41" t="s">
        <v>342</v>
      </c>
      <c r="B3" s="42"/>
      <c r="C3" s="10"/>
      <c r="D3" s="11"/>
      <c r="E3" s="40"/>
      <c r="F3" s="15"/>
    </row>
    <row r="4" spans="1:6" ht="28.35" customHeight="1" x14ac:dyDescent="0.2">
      <c r="A4" s="2">
        <v>1</v>
      </c>
      <c r="B4" s="2" t="s">
        <v>8</v>
      </c>
      <c r="C4" s="3" t="s">
        <v>9</v>
      </c>
      <c r="D4" s="8" t="s">
        <v>10</v>
      </c>
      <c r="E4" s="53">
        <v>20103.82</v>
      </c>
      <c r="F4" s="50">
        <v>45678</v>
      </c>
    </row>
    <row r="5" spans="1:6" ht="19.149999999999999" customHeight="1" x14ac:dyDescent="0.2">
      <c r="A5" s="2">
        <v>2</v>
      </c>
      <c r="B5" s="2" t="s">
        <v>8</v>
      </c>
      <c r="C5" s="3" t="s">
        <v>9</v>
      </c>
      <c r="D5" s="8" t="s">
        <v>14</v>
      </c>
      <c r="E5" s="53">
        <v>15308.56</v>
      </c>
      <c r="F5" s="50">
        <v>45678</v>
      </c>
    </row>
    <row r="6" spans="1:6" ht="19.149999999999999" customHeight="1" x14ac:dyDescent="0.2">
      <c r="A6" s="2">
        <v>3</v>
      </c>
      <c r="B6" s="2" t="s">
        <v>8</v>
      </c>
      <c r="C6" s="3" t="s">
        <v>9</v>
      </c>
      <c r="D6" s="8" t="s">
        <v>18</v>
      </c>
      <c r="E6" s="53">
        <v>29501.05</v>
      </c>
      <c r="F6" s="50">
        <v>45678</v>
      </c>
    </row>
    <row r="7" spans="1:6" ht="19.149999999999999" customHeight="1" x14ac:dyDescent="0.2">
      <c r="A7" s="2">
        <v>4</v>
      </c>
      <c r="B7" s="2" t="s">
        <v>8</v>
      </c>
      <c r="C7" s="3" t="s">
        <v>9</v>
      </c>
      <c r="D7" s="8" t="s">
        <v>22</v>
      </c>
      <c r="E7" s="53">
        <v>14205.27</v>
      </c>
      <c r="F7" s="50">
        <v>45678</v>
      </c>
    </row>
    <row r="8" spans="1:6" ht="28.35" customHeight="1" x14ac:dyDescent="0.15">
      <c r="A8" s="41" t="s">
        <v>343</v>
      </c>
      <c r="B8" s="42"/>
      <c r="C8" s="10"/>
      <c r="D8" s="18"/>
      <c r="E8" s="40"/>
      <c r="F8" s="15"/>
    </row>
    <row r="9" spans="1:6" ht="28.35" customHeight="1" x14ac:dyDescent="0.2">
      <c r="A9" s="2">
        <v>5</v>
      </c>
      <c r="B9" s="2" t="s">
        <v>8</v>
      </c>
      <c r="C9" s="3" t="s">
        <v>24</v>
      </c>
      <c r="D9" s="8" t="s">
        <v>26</v>
      </c>
      <c r="E9" s="53">
        <v>18576.34</v>
      </c>
      <c r="F9" s="50">
        <v>45678</v>
      </c>
    </row>
    <row r="10" spans="1:6" ht="19.149999999999999" customHeight="1" x14ac:dyDescent="0.2">
      <c r="A10" s="2">
        <v>6</v>
      </c>
      <c r="B10" s="2" t="s">
        <v>8</v>
      </c>
      <c r="C10" s="3" t="s">
        <v>24</v>
      </c>
      <c r="D10" s="8" t="s">
        <v>30</v>
      </c>
      <c r="E10" s="53">
        <v>25382.44</v>
      </c>
      <c r="F10" s="50">
        <v>45678</v>
      </c>
    </row>
    <row r="11" spans="1:6" ht="19.149999999999999" customHeight="1" x14ac:dyDescent="0.15">
      <c r="A11" s="41" t="s">
        <v>344</v>
      </c>
      <c r="B11" s="42"/>
      <c r="C11" s="10"/>
      <c r="D11" s="18"/>
      <c r="E11" s="40"/>
      <c r="F11" s="15"/>
    </row>
    <row r="12" spans="1:6" ht="28.35" customHeight="1" x14ac:dyDescent="0.2">
      <c r="A12" s="2">
        <v>7</v>
      </c>
      <c r="B12" s="2" t="s">
        <v>32</v>
      </c>
      <c r="C12" s="3" t="s">
        <v>33</v>
      </c>
      <c r="D12" s="8" t="s">
        <v>34</v>
      </c>
      <c r="E12" s="53">
        <v>207573.69</v>
      </c>
      <c r="F12" s="50">
        <v>45678</v>
      </c>
    </row>
    <row r="13" spans="1:6" ht="19.149999999999999" customHeight="1" x14ac:dyDescent="0.2">
      <c r="A13" s="2">
        <v>8</v>
      </c>
      <c r="B13" s="2" t="s">
        <v>32</v>
      </c>
      <c r="C13" s="3" t="s">
        <v>33</v>
      </c>
      <c r="D13" s="8" t="s">
        <v>38</v>
      </c>
      <c r="E13" s="53">
        <v>13846.5</v>
      </c>
      <c r="F13" s="50">
        <v>45678</v>
      </c>
    </row>
    <row r="14" spans="1:6" ht="28.35" customHeight="1" x14ac:dyDescent="0.15">
      <c r="A14" s="41" t="s">
        <v>345</v>
      </c>
      <c r="B14" s="42"/>
      <c r="C14" s="10"/>
      <c r="D14" s="18"/>
      <c r="E14" s="40"/>
      <c r="F14" s="15"/>
    </row>
    <row r="15" spans="1:6" ht="28.35" customHeight="1" x14ac:dyDescent="0.2">
      <c r="A15" s="2">
        <v>9</v>
      </c>
      <c r="B15" s="2" t="s">
        <v>32</v>
      </c>
      <c r="C15" s="3" t="s">
        <v>40</v>
      </c>
      <c r="D15" s="8" t="s">
        <v>42</v>
      </c>
      <c r="E15" s="53">
        <v>192050.62</v>
      </c>
      <c r="F15" s="50">
        <v>45678</v>
      </c>
    </row>
    <row r="16" spans="1:6" ht="28.35" customHeight="1" x14ac:dyDescent="0.2">
      <c r="A16" s="2">
        <v>10</v>
      </c>
      <c r="B16" s="2" t="s">
        <v>32</v>
      </c>
      <c r="C16" s="3" t="s">
        <v>40</v>
      </c>
      <c r="D16" s="8" t="s">
        <v>46</v>
      </c>
      <c r="E16" s="53">
        <v>13098.76</v>
      </c>
      <c r="F16" s="50">
        <v>45678</v>
      </c>
    </row>
    <row r="17" spans="1:6" ht="28.35" customHeight="1" x14ac:dyDescent="0.15">
      <c r="A17" s="41" t="s">
        <v>346</v>
      </c>
      <c r="B17" s="42"/>
      <c r="C17" s="10"/>
      <c r="D17" s="18"/>
      <c r="E17" s="40"/>
      <c r="F17" s="15"/>
    </row>
    <row r="18" spans="1:6" ht="28.35" customHeight="1" x14ac:dyDescent="0.2">
      <c r="A18" s="2">
        <v>11</v>
      </c>
      <c r="B18" s="2" t="s">
        <v>48</v>
      </c>
      <c r="C18" s="3" t="s">
        <v>49</v>
      </c>
      <c r="D18" s="8" t="s">
        <v>50</v>
      </c>
      <c r="E18" s="53">
        <v>83471.710000000006</v>
      </c>
      <c r="F18" s="50">
        <v>45678</v>
      </c>
    </row>
    <row r="19" spans="1:6" ht="28.35" customHeight="1" x14ac:dyDescent="0.2">
      <c r="A19" s="2">
        <v>12</v>
      </c>
      <c r="B19" s="2" t="s">
        <v>48</v>
      </c>
      <c r="C19" s="3" t="s">
        <v>49</v>
      </c>
      <c r="D19" s="8" t="s">
        <v>54</v>
      </c>
      <c r="E19" s="53">
        <v>53730.19</v>
      </c>
      <c r="F19" s="50">
        <v>45678</v>
      </c>
    </row>
    <row r="20" spans="1:6" ht="19.149999999999999" customHeight="1" x14ac:dyDescent="0.15">
      <c r="A20" s="41" t="s">
        <v>347</v>
      </c>
      <c r="B20" s="42"/>
      <c r="C20" s="10"/>
      <c r="D20" s="18"/>
      <c r="E20" s="40"/>
      <c r="F20" s="15"/>
    </row>
    <row r="21" spans="1:6" ht="28.35" customHeight="1" x14ac:dyDescent="0.2">
      <c r="A21" s="2">
        <v>13</v>
      </c>
      <c r="B21" s="2" t="s">
        <v>48</v>
      </c>
      <c r="C21" s="3" t="s">
        <v>57</v>
      </c>
      <c r="D21" s="8" t="s">
        <v>58</v>
      </c>
      <c r="E21" s="53">
        <v>152555.29</v>
      </c>
      <c r="F21" s="50">
        <v>45678</v>
      </c>
    </row>
    <row r="22" spans="1:6" ht="28.35" customHeight="1" x14ac:dyDescent="0.2">
      <c r="A22" s="2">
        <v>14</v>
      </c>
      <c r="B22" s="2" t="s">
        <v>48</v>
      </c>
      <c r="C22" s="3" t="s">
        <v>57</v>
      </c>
      <c r="D22" s="8" t="s">
        <v>60</v>
      </c>
      <c r="E22" s="53">
        <v>21113.22</v>
      </c>
      <c r="F22" s="50">
        <v>45678</v>
      </c>
    </row>
    <row r="23" spans="1:6" ht="28.35" customHeight="1" x14ac:dyDescent="0.15">
      <c r="A23" s="41" t="s">
        <v>348</v>
      </c>
      <c r="B23" s="42"/>
      <c r="C23" s="10"/>
      <c r="D23" s="18"/>
      <c r="E23" s="40"/>
      <c r="F23" s="15"/>
    </row>
    <row r="24" spans="1:6" ht="19.149999999999999" customHeight="1" x14ac:dyDescent="0.2">
      <c r="A24" s="2">
        <v>15</v>
      </c>
      <c r="B24" s="2" t="s">
        <v>62</v>
      </c>
      <c r="C24" s="3" t="s">
        <v>63</v>
      </c>
      <c r="D24" s="8" t="s">
        <v>64</v>
      </c>
      <c r="E24" s="53">
        <v>41148.54</v>
      </c>
      <c r="F24" s="50">
        <v>45678</v>
      </c>
    </row>
    <row r="25" spans="1:6" ht="28.35" customHeight="1" x14ac:dyDescent="0.15">
      <c r="A25" s="41" t="s">
        <v>349</v>
      </c>
      <c r="B25" s="42"/>
      <c r="C25" s="10"/>
      <c r="D25" s="18"/>
      <c r="E25" s="40"/>
      <c r="F25" s="15"/>
    </row>
    <row r="26" spans="1:6" ht="19.149999999999999" customHeight="1" x14ac:dyDescent="0.2">
      <c r="A26" s="2">
        <v>16</v>
      </c>
      <c r="B26" s="2" t="s">
        <v>62</v>
      </c>
      <c r="C26" s="3" t="s">
        <v>66</v>
      </c>
      <c r="D26" s="8" t="s">
        <v>68</v>
      </c>
      <c r="E26" s="53">
        <v>25434.3</v>
      </c>
      <c r="F26" s="50">
        <v>45678</v>
      </c>
    </row>
    <row r="27" spans="1:6" ht="19.149999999999999" customHeight="1" x14ac:dyDescent="0.2">
      <c r="A27" s="2">
        <v>17</v>
      </c>
      <c r="B27" s="2" t="s">
        <v>62</v>
      </c>
      <c r="C27" s="3" t="s">
        <v>66</v>
      </c>
      <c r="D27" s="8" t="s">
        <v>70</v>
      </c>
      <c r="E27" s="53">
        <v>20522.07</v>
      </c>
      <c r="F27" s="50">
        <v>45678</v>
      </c>
    </row>
    <row r="28" spans="1:6" ht="19.149999999999999" customHeight="1" x14ac:dyDescent="0.2">
      <c r="A28" s="2">
        <v>18</v>
      </c>
      <c r="B28" s="2" t="s">
        <v>62</v>
      </c>
      <c r="C28" s="3" t="s">
        <v>66</v>
      </c>
      <c r="D28" s="8" t="s">
        <v>58</v>
      </c>
      <c r="E28" s="53">
        <v>20545.04</v>
      </c>
      <c r="F28" s="50">
        <v>45678</v>
      </c>
    </row>
    <row r="29" spans="1:6" ht="19.149999999999999" customHeight="1" x14ac:dyDescent="0.2">
      <c r="A29" s="2">
        <v>19</v>
      </c>
      <c r="B29" s="2" t="s">
        <v>62</v>
      </c>
      <c r="C29" s="3" t="s">
        <v>66</v>
      </c>
      <c r="D29" s="8" t="s">
        <v>78</v>
      </c>
      <c r="E29" s="53">
        <v>36676.879999999997</v>
      </c>
      <c r="F29" s="50">
        <v>45678</v>
      </c>
    </row>
    <row r="30" spans="1:6" ht="28.35" customHeight="1" x14ac:dyDescent="0.15">
      <c r="A30" s="43" t="s">
        <v>351</v>
      </c>
      <c r="B30" s="44"/>
      <c r="C30" s="10"/>
      <c r="D30" s="18"/>
      <c r="E30" s="40"/>
      <c r="F30" s="15"/>
    </row>
    <row r="31" spans="1:6" ht="19.149999999999999" customHeight="1" x14ac:dyDescent="0.2">
      <c r="A31" s="2">
        <v>20</v>
      </c>
      <c r="B31" s="2" t="s">
        <v>62</v>
      </c>
      <c r="C31" s="3" t="s">
        <v>80</v>
      </c>
      <c r="D31" s="8" t="s">
        <v>82</v>
      </c>
      <c r="E31" s="53">
        <v>21226.75</v>
      </c>
      <c r="F31" s="50">
        <v>45678</v>
      </c>
    </row>
    <row r="32" spans="1:6" ht="28.35" customHeight="1" x14ac:dyDescent="0.15">
      <c r="A32" s="43" t="s">
        <v>350</v>
      </c>
      <c r="B32" s="44"/>
      <c r="C32" s="10"/>
      <c r="D32" s="18"/>
      <c r="E32" s="40"/>
      <c r="F32" s="15"/>
    </row>
    <row r="33" spans="1:6" ht="28.35" customHeight="1" x14ac:dyDescent="0.2">
      <c r="A33" s="2">
        <v>21</v>
      </c>
      <c r="B33" s="2" t="s">
        <v>62</v>
      </c>
      <c r="C33" s="3" t="s">
        <v>85</v>
      </c>
      <c r="D33" s="8" t="s">
        <v>86</v>
      </c>
      <c r="E33" s="53">
        <v>19974.330000000002</v>
      </c>
      <c r="F33" s="50">
        <v>45678</v>
      </c>
    </row>
    <row r="34" spans="1:6" ht="28.35" customHeight="1" x14ac:dyDescent="0.15">
      <c r="A34" s="43" t="s">
        <v>352</v>
      </c>
      <c r="B34" s="44"/>
      <c r="C34" s="10"/>
      <c r="D34" s="18"/>
      <c r="E34" s="40"/>
      <c r="F34" s="15"/>
    </row>
    <row r="35" spans="1:6" ht="28.35" customHeight="1" x14ac:dyDescent="0.2">
      <c r="A35" s="2">
        <v>22</v>
      </c>
      <c r="B35" s="2" t="s">
        <v>62</v>
      </c>
      <c r="C35" s="3" t="s">
        <v>89</v>
      </c>
      <c r="D35" s="8" t="s">
        <v>90</v>
      </c>
      <c r="E35" s="53">
        <v>11588.36</v>
      </c>
      <c r="F35" s="50">
        <v>45678</v>
      </c>
    </row>
    <row r="36" spans="1:6" ht="28.35" customHeight="1" x14ac:dyDescent="0.2">
      <c r="A36" s="2">
        <v>23</v>
      </c>
      <c r="B36" s="2" t="s">
        <v>62</v>
      </c>
      <c r="C36" s="3" t="s">
        <v>89</v>
      </c>
      <c r="D36" s="8" t="s">
        <v>92</v>
      </c>
      <c r="E36" s="53">
        <v>9123.11</v>
      </c>
      <c r="F36" s="50">
        <v>45678</v>
      </c>
    </row>
    <row r="37" spans="1:6" ht="28.35" customHeight="1" x14ac:dyDescent="0.15">
      <c r="A37" s="46" t="s">
        <v>353</v>
      </c>
      <c r="B37" s="47"/>
      <c r="C37" s="10"/>
      <c r="D37" s="18"/>
      <c r="E37" s="40"/>
      <c r="F37" s="15"/>
    </row>
    <row r="38" spans="1:6" ht="28.35" customHeight="1" x14ac:dyDescent="0.2">
      <c r="A38" s="2">
        <v>24</v>
      </c>
      <c r="B38" s="2" t="s">
        <v>94</v>
      </c>
      <c r="C38" s="3" t="s">
        <v>95</v>
      </c>
      <c r="D38" s="8" t="s">
        <v>49</v>
      </c>
      <c r="E38" s="53">
        <v>211064.01</v>
      </c>
      <c r="F38" s="50">
        <v>45678</v>
      </c>
    </row>
    <row r="39" spans="1:6" ht="28.35" customHeight="1" x14ac:dyDescent="0.2">
      <c r="A39" s="2">
        <v>25</v>
      </c>
      <c r="B39" s="2" t="s">
        <v>94</v>
      </c>
      <c r="C39" s="3" t="s">
        <v>95</v>
      </c>
      <c r="D39" s="8" t="s">
        <v>100</v>
      </c>
      <c r="E39" s="53">
        <v>193224.29</v>
      </c>
      <c r="F39" s="50">
        <v>45678</v>
      </c>
    </row>
    <row r="40" spans="1:6" ht="28.35" customHeight="1" x14ac:dyDescent="0.2">
      <c r="A40" s="2">
        <v>26</v>
      </c>
      <c r="B40" s="2" t="s">
        <v>94</v>
      </c>
      <c r="C40" s="3" t="s">
        <v>95</v>
      </c>
      <c r="D40" s="8" t="s">
        <v>104</v>
      </c>
      <c r="E40" s="53">
        <v>28535.919999999998</v>
      </c>
      <c r="F40" s="50">
        <v>45678</v>
      </c>
    </row>
    <row r="41" spans="1:6" ht="28.35" customHeight="1" x14ac:dyDescent="0.2">
      <c r="A41" s="2">
        <v>27</v>
      </c>
      <c r="B41" s="2" t="s">
        <v>94</v>
      </c>
      <c r="C41" s="3" t="s">
        <v>95</v>
      </c>
      <c r="D41" s="8" t="s">
        <v>108</v>
      </c>
      <c r="E41" s="53">
        <v>11421.44</v>
      </c>
      <c r="F41" s="50">
        <v>45678</v>
      </c>
    </row>
    <row r="42" spans="1:6" ht="19.149999999999999" customHeight="1" x14ac:dyDescent="0.2">
      <c r="A42" s="2">
        <v>28</v>
      </c>
      <c r="B42" s="2" t="s">
        <v>94</v>
      </c>
      <c r="C42" s="3" t="s">
        <v>95</v>
      </c>
      <c r="D42" s="9" t="s">
        <v>112</v>
      </c>
      <c r="E42" s="53">
        <v>163841.54999999999</v>
      </c>
      <c r="F42" s="50">
        <v>45678</v>
      </c>
    </row>
    <row r="43" spans="1:6" ht="28.35" customHeight="1" x14ac:dyDescent="0.15">
      <c r="A43" s="48" t="s">
        <v>354</v>
      </c>
      <c r="B43" s="49"/>
      <c r="C43" s="10"/>
      <c r="D43" s="18"/>
      <c r="E43" s="40"/>
      <c r="F43" s="15"/>
    </row>
    <row r="44" spans="1:6" ht="28.35" customHeight="1" x14ac:dyDescent="0.2">
      <c r="A44" s="2">
        <v>29</v>
      </c>
      <c r="B44" s="2" t="s">
        <v>94</v>
      </c>
      <c r="C44" s="3" t="s">
        <v>115</v>
      </c>
      <c r="D44" s="8" t="s">
        <v>116</v>
      </c>
      <c r="E44" s="53">
        <v>8366.2800000000007</v>
      </c>
      <c r="F44" s="50">
        <v>45678</v>
      </c>
    </row>
    <row r="45" spans="1:6" ht="28.35" customHeight="1" x14ac:dyDescent="0.2">
      <c r="A45" s="2">
        <v>30</v>
      </c>
      <c r="B45" s="2" t="s">
        <v>94</v>
      </c>
      <c r="C45" s="3" t="s">
        <v>115</v>
      </c>
      <c r="D45" s="8" t="s">
        <v>116</v>
      </c>
      <c r="E45" s="53">
        <v>11097.16</v>
      </c>
      <c r="F45" s="50">
        <v>45678</v>
      </c>
    </row>
    <row r="46" spans="1:6" ht="28.35" customHeight="1" x14ac:dyDescent="0.2">
      <c r="A46" s="2">
        <v>31</v>
      </c>
      <c r="B46" s="2" t="s">
        <v>94</v>
      </c>
      <c r="C46" s="3" t="s">
        <v>115</v>
      </c>
      <c r="D46" s="8" t="s">
        <v>82</v>
      </c>
      <c r="E46" s="53">
        <v>18681.89</v>
      </c>
      <c r="F46" s="50">
        <v>45678</v>
      </c>
    </row>
    <row r="47" spans="1:6" ht="28.35" customHeight="1" x14ac:dyDescent="0.2">
      <c r="A47" s="2">
        <v>32</v>
      </c>
      <c r="B47" s="2" t="s">
        <v>94</v>
      </c>
      <c r="C47" s="3" t="s">
        <v>115</v>
      </c>
      <c r="D47" s="8" t="s">
        <v>126</v>
      </c>
      <c r="E47" s="53">
        <v>331859.84000000003</v>
      </c>
      <c r="F47" s="50">
        <v>45678</v>
      </c>
    </row>
    <row r="48" spans="1:6" ht="19.149999999999999" customHeight="1" x14ac:dyDescent="0.2">
      <c r="A48" s="2">
        <v>33</v>
      </c>
      <c r="B48" s="2" t="s">
        <v>94</v>
      </c>
      <c r="C48" s="3" t="s">
        <v>115</v>
      </c>
      <c r="D48" s="8" t="s">
        <v>130</v>
      </c>
      <c r="E48" s="53">
        <v>15566</v>
      </c>
      <c r="F48" s="50">
        <v>45678</v>
      </c>
    </row>
    <row r="49" spans="1:6" ht="19.149999999999999" customHeight="1" x14ac:dyDescent="0.2">
      <c r="A49" s="2">
        <v>34</v>
      </c>
      <c r="B49" s="2" t="s">
        <v>94</v>
      </c>
      <c r="C49" s="3" t="s">
        <v>115</v>
      </c>
      <c r="D49" s="8" t="s">
        <v>134</v>
      </c>
      <c r="E49" s="53">
        <v>16675.830000000002</v>
      </c>
      <c r="F49" s="50">
        <v>45678</v>
      </c>
    </row>
    <row r="50" spans="1:6" ht="28.35" customHeight="1" x14ac:dyDescent="0.2">
      <c r="A50" s="2">
        <v>35</v>
      </c>
      <c r="B50" s="2" t="s">
        <v>94</v>
      </c>
      <c r="C50" s="3" t="s">
        <v>115</v>
      </c>
      <c r="D50" s="8" t="s">
        <v>138</v>
      </c>
      <c r="E50" s="53">
        <v>27370.27</v>
      </c>
      <c r="F50" s="50">
        <v>45678</v>
      </c>
    </row>
    <row r="51" spans="1:6" ht="19.149999999999999" customHeight="1" x14ac:dyDescent="0.2">
      <c r="A51" s="2">
        <v>36</v>
      </c>
      <c r="B51" s="2" t="s">
        <v>94</v>
      </c>
      <c r="C51" s="3" t="s">
        <v>115</v>
      </c>
      <c r="D51" s="8" t="s">
        <v>142</v>
      </c>
      <c r="E51" s="53">
        <v>14620.59</v>
      </c>
      <c r="F51" s="50">
        <v>45678</v>
      </c>
    </row>
    <row r="52" spans="1:6" ht="28.35" customHeight="1" x14ac:dyDescent="0.2">
      <c r="A52" s="2">
        <v>37</v>
      </c>
      <c r="B52" s="2" t="s">
        <v>94</v>
      </c>
      <c r="C52" s="3" t="s">
        <v>115</v>
      </c>
      <c r="D52" s="8" t="s">
        <v>146</v>
      </c>
      <c r="E52" s="53">
        <v>36569.01</v>
      </c>
      <c r="F52" s="50">
        <v>45678</v>
      </c>
    </row>
    <row r="53" spans="1:6" ht="19.149999999999999" customHeight="1" x14ac:dyDescent="0.2">
      <c r="A53" s="2">
        <v>38</v>
      </c>
      <c r="B53" s="2" t="s">
        <v>94</v>
      </c>
      <c r="C53" s="3" t="s">
        <v>115</v>
      </c>
      <c r="D53" s="8" t="s">
        <v>150</v>
      </c>
      <c r="E53" s="53">
        <v>16697.32</v>
      </c>
      <c r="F53" s="50">
        <v>45678</v>
      </c>
    </row>
    <row r="54" spans="1:6" ht="28.35" customHeight="1" x14ac:dyDescent="0.2">
      <c r="A54" s="2">
        <v>39</v>
      </c>
      <c r="B54" s="2" t="s">
        <v>94</v>
      </c>
      <c r="C54" s="3" t="s">
        <v>115</v>
      </c>
      <c r="D54" s="8" t="s">
        <v>154</v>
      </c>
      <c r="E54" s="53">
        <v>17494.68</v>
      </c>
      <c r="F54" s="50">
        <v>45678</v>
      </c>
    </row>
    <row r="55" spans="1:6" ht="28.35" customHeight="1" x14ac:dyDescent="0.2">
      <c r="A55" s="2">
        <v>40</v>
      </c>
      <c r="B55" s="2" t="s">
        <v>94</v>
      </c>
      <c r="C55" s="3" t="s">
        <v>115</v>
      </c>
      <c r="D55" s="8" t="s">
        <v>157</v>
      </c>
      <c r="E55" s="53">
        <v>16884.169999999998</v>
      </c>
      <c r="F55" s="50">
        <v>45678</v>
      </c>
    </row>
    <row r="56" spans="1:6" ht="28.35" customHeight="1" x14ac:dyDescent="0.2">
      <c r="A56" s="2">
        <v>41</v>
      </c>
      <c r="B56" s="2" t="s">
        <v>94</v>
      </c>
      <c r="C56" s="3" t="s">
        <v>115</v>
      </c>
      <c r="D56" s="8" t="s">
        <v>160</v>
      </c>
      <c r="E56" s="53">
        <v>25781.15</v>
      </c>
      <c r="F56" s="50">
        <v>45678</v>
      </c>
    </row>
    <row r="57" spans="1:6" ht="19.149999999999999" customHeight="1" x14ac:dyDescent="0.2">
      <c r="A57" s="2">
        <v>42</v>
      </c>
      <c r="B57" s="2" t="s">
        <v>94</v>
      </c>
      <c r="C57" s="3" t="s">
        <v>115</v>
      </c>
      <c r="D57" s="8" t="s">
        <v>164</v>
      </c>
      <c r="E57" s="53">
        <v>56850.14</v>
      </c>
      <c r="F57" s="50">
        <v>45678</v>
      </c>
    </row>
    <row r="58" spans="1:6" ht="28.35" customHeight="1" x14ac:dyDescent="0.2">
      <c r="A58" s="2">
        <v>43</v>
      </c>
      <c r="B58" s="2" t="s">
        <v>94</v>
      </c>
      <c r="C58" s="3" t="s">
        <v>115</v>
      </c>
      <c r="D58" s="8" t="s">
        <v>166</v>
      </c>
      <c r="E58" s="53">
        <v>18199.47</v>
      </c>
      <c r="F58" s="50">
        <v>45678</v>
      </c>
    </row>
    <row r="59" spans="1:6" ht="28.35" customHeight="1" x14ac:dyDescent="0.2">
      <c r="A59" s="2">
        <v>44</v>
      </c>
      <c r="B59" s="2" t="s">
        <v>94</v>
      </c>
      <c r="C59" s="3" t="s">
        <v>115</v>
      </c>
      <c r="D59" s="8" t="s">
        <v>170</v>
      </c>
      <c r="E59" s="53">
        <v>26467.85</v>
      </c>
      <c r="F59" s="50">
        <v>45678</v>
      </c>
    </row>
    <row r="60" spans="1:6" ht="28.35" customHeight="1" x14ac:dyDescent="0.2">
      <c r="A60" s="2">
        <v>45</v>
      </c>
      <c r="B60" s="2" t="s">
        <v>94</v>
      </c>
      <c r="C60" s="3" t="s">
        <v>115</v>
      </c>
      <c r="D60" s="8" t="s">
        <v>174</v>
      </c>
      <c r="E60" s="53">
        <v>512131.6</v>
      </c>
      <c r="F60" s="50">
        <v>45678</v>
      </c>
    </row>
    <row r="61" spans="1:6" ht="28.35" customHeight="1" x14ac:dyDescent="0.2">
      <c r="A61" s="2">
        <v>46</v>
      </c>
      <c r="B61" s="2" t="s">
        <v>94</v>
      </c>
      <c r="C61" s="3" t="s">
        <v>115</v>
      </c>
      <c r="D61" s="8" t="s">
        <v>176</v>
      </c>
      <c r="E61" s="53">
        <v>482066.18</v>
      </c>
      <c r="F61" s="50">
        <v>45678</v>
      </c>
    </row>
    <row r="62" spans="1:6" ht="21.75" customHeight="1" x14ac:dyDescent="0.15">
      <c r="A62" s="41" t="s">
        <v>355</v>
      </c>
      <c r="B62" s="42"/>
      <c r="C62" s="10"/>
      <c r="D62" s="18"/>
      <c r="E62" s="40"/>
      <c r="F62" s="15"/>
    </row>
    <row r="63" spans="1:6" ht="19.149999999999999" customHeight="1" x14ac:dyDescent="0.2">
      <c r="A63" s="2">
        <v>47</v>
      </c>
      <c r="B63" s="2" t="s">
        <v>94</v>
      </c>
      <c r="C63" s="3" t="s">
        <v>179</v>
      </c>
      <c r="D63" s="8" t="s">
        <v>24</v>
      </c>
      <c r="E63" s="53">
        <v>15628.82</v>
      </c>
      <c r="F63" s="50">
        <v>45678</v>
      </c>
    </row>
    <row r="64" spans="1:6" ht="19.149999999999999" customHeight="1" x14ac:dyDescent="0.15">
      <c r="A64" s="41" t="s">
        <v>356</v>
      </c>
      <c r="B64" s="42"/>
      <c r="C64" s="10"/>
      <c r="D64" s="18"/>
      <c r="E64" s="40"/>
      <c r="F64" s="15"/>
    </row>
    <row r="65" spans="1:6" ht="28.35" customHeight="1" x14ac:dyDescent="0.2">
      <c r="A65" s="2">
        <v>48</v>
      </c>
      <c r="B65" s="2" t="s">
        <v>94</v>
      </c>
      <c r="C65" s="3" t="s">
        <v>183</v>
      </c>
      <c r="D65" s="8" t="s">
        <v>184</v>
      </c>
      <c r="E65" s="53">
        <v>14322.24</v>
      </c>
      <c r="F65" s="50">
        <v>45678</v>
      </c>
    </row>
    <row r="66" spans="1:6" ht="19.149999999999999" customHeight="1" x14ac:dyDescent="0.2">
      <c r="A66" s="2">
        <v>49</v>
      </c>
      <c r="B66" s="2" t="s">
        <v>94</v>
      </c>
      <c r="C66" s="3" t="s">
        <v>183</v>
      </c>
      <c r="D66" s="8" t="s">
        <v>188</v>
      </c>
      <c r="E66" s="53">
        <v>11967.81</v>
      </c>
      <c r="F66" s="50">
        <v>45678</v>
      </c>
    </row>
    <row r="67" spans="1:6" ht="23.25" customHeight="1" x14ac:dyDescent="0.15">
      <c r="A67" s="43" t="s">
        <v>357</v>
      </c>
      <c r="B67" s="44"/>
      <c r="C67" s="10"/>
      <c r="D67" s="18"/>
      <c r="E67" s="40"/>
      <c r="F67" s="15"/>
    </row>
    <row r="68" spans="1:6" ht="28.35" customHeight="1" x14ac:dyDescent="0.2">
      <c r="A68" s="2">
        <v>50</v>
      </c>
      <c r="B68" s="2" t="s">
        <v>94</v>
      </c>
      <c r="C68" s="3" t="s">
        <v>191</v>
      </c>
      <c r="D68" s="8" t="s">
        <v>192</v>
      </c>
      <c r="E68" s="53">
        <v>28066.05</v>
      </c>
      <c r="F68" s="50">
        <v>45678</v>
      </c>
    </row>
    <row r="69" spans="1:6" ht="28.35" customHeight="1" x14ac:dyDescent="0.2">
      <c r="A69" s="2">
        <v>51</v>
      </c>
      <c r="B69" s="2" t="s">
        <v>94</v>
      </c>
      <c r="C69" s="3" t="s">
        <v>191</v>
      </c>
      <c r="D69" s="8" t="s">
        <v>196</v>
      </c>
      <c r="E69" s="53">
        <v>13275.65</v>
      </c>
      <c r="F69" s="50">
        <v>45678</v>
      </c>
    </row>
    <row r="70" spans="1:6" ht="19.149999999999999" customHeight="1" x14ac:dyDescent="0.2">
      <c r="A70" s="2">
        <v>52</v>
      </c>
      <c r="B70" s="2" t="s">
        <v>94</v>
      </c>
      <c r="C70" s="3" t="s">
        <v>191</v>
      </c>
      <c r="D70" s="8" t="s">
        <v>200</v>
      </c>
      <c r="E70" s="53">
        <v>11833.56</v>
      </c>
      <c r="F70" s="50">
        <v>45678</v>
      </c>
    </row>
    <row r="71" spans="1:6" ht="19.149999999999999" customHeight="1" x14ac:dyDescent="0.2">
      <c r="A71" s="2">
        <v>53</v>
      </c>
      <c r="B71" s="2" t="s">
        <v>94</v>
      </c>
      <c r="C71" s="3" t="s">
        <v>191</v>
      </c>
      <c r="D71" s="8" t="s">
        <v>204</v>
      </c>
      <c r="E71" s="53">
        <v>5737.52</v>
      </c>
      <c r="F71" s="50">
        <v>45678</v>
      </c>
    </row>
    <row r="72" spans="1:6" ht="19.149999999999999" customHeight="1" x14ac:dyDescent="0.2">
      <c r="A72" s="2">
        <v>54</v>
      </c>
      <c r="B72" s="2" t="s">
        <v>94</v>
      </c>
      <c r="C72" s="3" t="s">
        <v>191</v>
      </c>
      <c r="D72" s="8" t="s">
        <v>208</v>
      </c>
      <c r="E72" s="53">
        <v>10685.22</v>
      </c>
      <c r="F72" s="50">
        <v>45678</v>
      </c>
    </row>
    <row r="73" spans="1:6" ht="28.35" customHeight="1" x14ac:dyDescent="0.2">
      <c r="A73" s="2">
        <v>55</v>
      </c>
      <c r="B73" s="2" t="s">
        <v>94</v>
      </c>
      <c r="C73" s="3" t="s">
        <v>191</v>
      </c>
      <c r="D73" s="8" t="s">
        <v>78</v>
      </c>
      <c r="E73" s="53">
        <v>98768.19</v>
      </c>
      <c r="F73" s="50">
        <v>45678</v>
      </c>
    </row>
    <row r="74" spans="1:6" ht="19.149999999999999" customHeight="1" x14ac:dyDescent="0.2">
      <c r="A74" s="2">
        <v>56</v>
      </c>
      <c r="B74" s="2" t="s">
        <v>94</v>
      </c>
      <c r="C74" s="3" t="s">
        <v>191</v>
      </c>
      <c r="D74" s="8" t="s">
        <v>214</v>
      </c>
      <c r="E74" s="53">
        <v>321841.62</v>
      </c>
      <c r="F74" s="50">
        <v>45678</v>
      </c>
    </row>
    <row r="75" spans="1:6" ht="28.35" customHeight="1" x14ac:dyDescent="0.15">
      <c r="A75" s="43" t="s">
        <v>358</v>
      </c>
      <c r="B75" s="44"/>
      <c r="C75" s="10"/>
      <c r="D75" s="18"/>
      <c r="E75" s="40"/>
      <c r="F75" s="15"/>
    </row>
    <row r="76" spans="1:6" ht="19.149999999999999" customHeight="1" x14ac:dyDescent="0.2">
      <c r="A76" s="2">
        <v>57</v>
      </c>
      <c r="B76" s="2" t="s">
        <v>94</v>
      </c>
      <c r="C76" s="3" t="s">
        <v>217</v>
      </c>
      <c r="D76" s="8" t="s">
        <v>218</v>
      </c>
      <c r="E76" s="53">
        <v>10027.66</v>
      </c>
      <c r="F76" s="50">
        <v>45678</v>
      </c>
    </row>
    <row r="77" spans="1:6" ht="19.149999999999999" customHeight="1" x14ac:dyDescent="0.2">
      <c r="A77" s="2">
        <v>58</v>
      </c>
      <c r="B77" s="2" t="s">
        <v>94</v>
      </c>
      <c r="C77" s="3" t="s">
        <v>217</v>
      </c>
      <c r="D77" s="8" t="s">
        <v>10</v>
      </c>
      <c r="E77" s="53">
        <v>9806.08</v>
      </c>
      <c r="F77" s="50">
        <v>45678</v>
      </c>
    </row>
    <row r="78" spans="1:6" ht="28.35" customHeight="1" x14ac:dyDescent="0.2">
      <c r="A78" s="2">
        <v>59</v>
      </c>
      <c r="B78" s="2" t="s">
        <v>94</v>
      </c>
      <c r="C78" s="3" t="s">
        <v>217</v>
      </c>
      <c r="D78" s="8" t="s">
        <v>225</v>
      </c>
      <c r="E78" s="53">
        <v>19801.52</v>
      </c>
      <c r="F78" s="50">
        <v>45678</v>
      </c>
    </row>
    <row r="79" spans="1:6" ht="28.35" customHeight="1" x14ac:dyDescent="0.15">
      <c r="A79" s="41" t="s">
        <v>359</v>
      </c>
      <c r="B79" s="42"/>
      <c r="C79" s="10"/>
      <c r="D79" s="18"/>
      <c r="E79" s="40"/>
      <c r="F79" s="15"/>
    </row>
    <row r="80" spans="1:6" ht="28.35" customHeight="1" x14ac:dyDescent="0.2">
      <c r="A80" s="2">
        <v>60</v>
      </c>
      <c r="B80" s="2" t="s">
        <v>227</v>
      </c>
      <c r="C80" s="3" t="s">
        <v>228</v>
      </c>
      <c r="D80" s="7" t="s">
        <v>229</v>
      </c>
      <c r="E80" s="53">
        <v>7226.24</v>
      </c>
      <c r="F80" s="50">
        <v>45678</v>
      </c>
    </row>
    <row r="81" spans="1:6" ht="28.35" customHeight="1" x14ac:dyDescent="0.2">
      <c r="A81" s="2">
        <v>61</v>
      </c>
      <c r="B81" s="2" t="s">
        <v>227</v>
      </c>
      <c r="C81" s="3" t="s">
        <v>228</v>
      </c>
      <c r="D81" s="7" t="s">
        <v>233</v>
      </c>
      <c r="E81" s="53">
        <v>241511.63</v>
      </c>
      <c r="F81" s="50">
        <v>45678</v>
      </c>
    </row>
    <row r="82" spans="1:6" ht="28.35" customHeight="1" x14ac:dyDescent="0.2">
      <c r="A82" s="2">
        <v>62</v>
      </c>
      <c r="B82" s="2" t="s">
        <v>227</v>
      </c>
      <c r="C82" s="3" t="s">
        <v>228</v>
      </c>
      <c r="D82" s="7" t="s">
        <v>235</v>
      </c>
      <c r="E82" s="53">
        <v>6095.44</v>
      </c>
      <c r="F82" s="50">
        <v>45678</v>
      </c>
    </row>
    <row r="83" spans="1:6" ht="28.35" customHeight="1" x14ac:dyDescent="0.2">
      <c r="A83" s="2">
        <v>63</v>
      </c>
      <c r="B83" s="2" t="s">
        <v>227</v>
      </c>
      <c r="C83" s="3" t="s">
        <v>228</v>
      </c>
      <c r="D83" s="8" t="s">
        <v>239</v>
      </c>
      <c r="E83" s="53">
        <v>100810.46</v>
      </c>
      <c r="F83" s="50">
        <v>45678</v>
      </c>
    </row>
    <row r="84" spans="1:6" ht="28.35" customHeight="1" x14ac:dyDescent="0.15">
      <c r="A84" s="41" t="s">
        <v>360</v>
      </c>
      <c r="B84" s="42"/>
      <c r="C84" s="10"/>
      <c r="D84" s="18"/>
      <c r="E84" s="40"/>
      <c r="F84" s="15"/>
    </row>
    <row r="85" spans="1:6" ht="19.149999999999999" customHeight="1" x14ac:dyDescent="0.2">
      <c r="A85" s="2">
        <v>64</v>
      </c>
      <c r="B85" s="2" t="s">
        <v>227</v>
      </c>
      <c r="C85" s="3" t="s">
        <v>115</v>
      </c>
      <c r="D85" s="8" t="s">
        <v>49</v>
      </c>
      <c r="E85" s="53">
        <v>17811.96</v>
      </c>
      <c r="F85" s="50">
        <v>45678</v>
      </c>
    </row>
    <row r="86" spans="1:6" ht="28.35" customHeight="1" x14ac:dyDescent="0.15">
      <c r="A86" s="41" t="s">
        <v>361</v>
      </c>
      <c r="B86" s="42"/>
      <c r="C86" s="10"/>
      <c r="D86" s="18"/>
      <c r="E86" s="40"/>
      <c r="F86" s="15"/>
    </row>
    <row r="87" spans="1:6" ht="28.35" customHeight="1" x14ac:dyDescent="0.2">
      <c r="A87" s="2">
        <v>65</v>
      </c>
      <c r="B87" s="2" t="s">
        <v>245</v>
      </c>
      <c r="C87" s="3" t="s">
        <v>38</v>
      </c>
      <c r="D87" s="8" t="s">
        <v>247</v>
      </c>
      <c r="E87" s="53">
        <v>14458.93</v>
      </c>
      <c r="F87" s="50">
        <v>45678</v>
      </c>
    </row>
    <row r="88" spans="1:6" ht="28.35" customHeight="1" x14ac:dyDescent="0.2">
      <c r="A88" s="2">
        <v>66</v>
      </c>
      <c r="B88" s="2" t="s">
        <v>245</v>
      </c>
      <c r="C88" s="3" t="s">
        <v>38</v>
      </c>
      <c r="D88" s="8" t="s">
        <v>250</v>
      </c>
      <c r="E88" s="53">
        <v>16551.86</v>
      </c>
      <c r="F88" s="50">
        <v>45678</v>
      </c>
    </row>
    <row r="89" spans="1:6" ht="28.35" customHeight="1" x14ac:dyDescent="0.2">
      <c r="A89" s="2">
        <v>67</v>
      </c>
      <c r="B89" s="2" t="s">
        <v>245</v>
      </c>
      <c r="C89" s="3" t="s">
        <v>38</v>
      </c>
      <c r="D89" s="8" t="s">
        <v>254</v>
      </c>
      <c r="E89" s="53">
        <v>18850.48</v>
      </c>
      <c r="F89" s="50">
        <v>45678</v>
      </c>
    </row>
    <row r="90" spans="1:6" ht="28.35" customHeight="1" x14ac:dyDescent="0.2">
      <c r="A90" s="2">
        <v>68</v>
      </c>
      <c r="B90" s="2" t="s">
        <v>245</v>
      </c>
      <c r="C90" s="3" t="s">
        <v>38</v>
      </c>
      <c r="D90" s="8" t="s">
        <v>258</v>
      </c>
      <c r="E90" s="53">
        <v>32263.95</v>
      </c>
      <c r="F90" s="50">
        <v>45678</v>
      </c>
    </row>
    <row r="91" spans="1:6" ht="28.35" customHeight="1" x14ac:dyDescent="0.2">
      <c r="A91" s="2">
        <v>69</v>
      </c>
      <c r="B91" s="2" t="s">
        <v>245</v>
      </c>
      <c r="C91" s="3" t="s">
        <v>38</v>
      </c>
      <c r="D91" s="8" t="s">
        <v>262</v>
      </c>
      <c r="E91" s="53">
        <v>153945.51</v>
      </c>
      <c r="F91" s="50">
        <v>45678</v>
      </c>
    </row>
    <row r="92" spans="1:6" ht="19.149999999999999" customHeight="1" x14ac:dyDescent="0.2">
      <c r="A92" s="2">
        <v>70</v>
      </c>
      <c r="B92" s="2" t="s">
        <v>245</v>
      </c>
      <c r="C92" s="3" t="s">
        <v>38</v>
      </c>
      <c r="D92" s="8" t="s">
        <v>266</v>
      </c>
      <c r="E92" s="53">
        <v>8936.56</v>
      </c>
      <c r="F92" s="50">
        <v>45678</v>
      </c>
    </row>
    <row r="93" spans="1:6" ht="19.149999999999999" customHeight="1" x14ac:dyDescent="0.2">
      <c r="A93" s="2">
        <v>71</v>
      </c>
      <c r="B93" s="2" t="s">
        <v>245</v>
      </c>
      <c r="C93" s="3" t="s">
        <v>38</v>
      </c>
      <c r="D93" s="8" t="s">
        <v>270</v>
      </c>
      <c r="E93" s="53">
        <v>39347.089999999997</v>
      </c>
      <c r="F93" s="50">
        <v>45678</v>
      </c>
    </row>
    <row r="94" spans="1:6" ht="19.149999999999999" customHeight="1" x14ac:dyDescent="0.2">
      <c r="A94" s="2">
        <v>72</v>
      </c>
      <c r="B94" s="2" t="s">
        <v>245</v>
      </c>
      <c r="C94" s="3" t="s">
        <v>38</v>
      </c>
      <c r="D94" s="8" t="s">
        <v>274</v>
      </c>
      <c r="E94" s="53">
        <v>30632.44</v>
      </c>
      <c r="F94" s="50">
        <v>45678</v>
      </c>
    </row>
    <row r="95" spans="1:6" ht="28.35" customHeight="1" x14ac:dyDescent="0.2">
      <c r="A95" s="2">
        <v>73</v>
      </c>
      <c r="B95" s="2" t="s">
        <v>245</v>
      </c>
      <c r="C95" s="3" t="s">
        <v>38</v>
      </c>
      <c r="D95" s="8" t="s">
        <v>277</v>
      </c>
      <c r="E95" s="53">
        <v>32481.09</v>
      </c>
      <c r="F95" s="50">
        <v>45678</v>
      </c>
    </row>
    <row r="96" spans="1:6" ht="28.35" customHeight="1" x14ac:dyDescent="0.2">
      <c r="A96" s="2">
        <v>74</v>
      </c>
      <c r="B96" s="2" t="s">
        <v>245</v>
      </c>
      <c r="C96" s="3" t="s">
        <v>38</v>
      </c>
      <c r="D96" s="8" t="s">
        <v>279</v>
      </c>
      <c r="E96" s="53">
        <v>28835.17</v>
      </c>
      <c r="F96" s="50">
        <v>45678</v>
      </c>
    </row>
    <row r="97" spans="1:6" ht="28.35" customHeight="1" x14ac:dyDescent="0.2">
      <c r="A97" s="2">
        <v>75</v>
      </c>
      <c r="B97" s="2" t="s">
        <v>245</v>
      </c>
      <c r="C97" s="3" t="s">
        <v>38</v>
      </c>
      <c r="D97" s="8" t="s">
        <v>281</v>
      </c>
      <c r="E97" s="53">
        <v>25649.64</v>
      </c>
      <c r="F97" s="50">
        <v>45678</v>
      </c>
    </row>
    <row r="98" spans="1:6" ht="28.35" customHeight="1" x14ac:dyDescent="0.2">
      <c r="A98" s="2">
        <v>76</v>
      </c>
      <c r="B98" s="2" t="s">
        <v>245</v>
      </c>
      <c r="C98" s="3" t="s">
        <v>38</v>
      </c>
      <c r="D98" s="8" t="s">
        <v>283</v>
      </c>
      <c r="E98" s="53">
        <v>47162</v>
      </c>
      <c r="F98" s="50">
        <v>45678</v>
      </c>
    </row>
    <row r="99" spans="1:6" ht="28.35" customHeight="1" x14ac:dyDescent="0.2">
      <c r="A99" s="2">
        <v>77</v>
      </c>
      <c r="B99" s="2" t="s">
        <v>245</v>
      </c>
      <c r="C99" s="3" t="s">
        <v>38</v>
      </c>
      <c r="D99" s="8" t="s">
        <v>285</v>
      </c>
      <c r="E99" s="53">
        <v>796064.36</v>
      </c>
      <c r="F99" s="50">
        <v>45678</v>
      </c>
    </row>
    <row r="100" spans="1:6" ht="28.35" customHeight="1" x14ac:dyDescent="0.2">
      <c r="A100" s="2">
        <v>78</v>
      </c>
      <c r="B100" s="2" t="s">
        <v>245</v>
      </c>
      <c r="C100" s="3" t="s">
        <v>38</v>
      </c>
      <c r="D100" s="8" t="s">
        <v>287</v>
      </c>
      <c r="E100" s="53">
        <v>12958.89</v>
      </c>
      <c r="F100" s="50">
        <v>45678</v>
      </c>
    </row>
    <row r="101" spans="1:6" ht="37.5" customHeight="1" x14ac:dyDescent="0.2">
      <c r="A101" s="2">
        <v>79</v>
      </c>
      <c r="B101" s="2" t="s">
        <v>245</v>
      </c>
      <c r="C101" s="3" t="s">
        <v>38</v>
      </c>
      <c r="D101" s="8" t="s">
        <v>164</v>
      </c>
      <c r="E101" s="53">
        <v>191482.9</v>
      </c>
      <c r="F101" s="50">
        <v>45678</v>
      </c>
    </row>
    <row r="102" spans="1:6" ht="28.35" customHeight="1" x14ac:dyDescent="0.2">
      <c r="A102" s="2">
        <v>80</v>
      </c>
      <c r="B102" s="2" t="s">
        <v>245</v>
      </c>
      <c r="C102" s="3" t="s">
        <v>38</v>
      </c>
      <c r="D102" s="8" t="s">
        <v>295</v>
      </c>
      <c r="E102" s="53">
        <v>17821.25</v>
      </c>
      <c r="F102" s="50">
        <v>45678</v>
      </c>
    </row>
    <row r="103" spans="1:6" ht="19.149999999999999" customHeight="1" x14ac:dyDescent="0.2">
      <c r="A103" s="2">
        <v>81</v>
      </c>
      <c r="B103" s="2" t="s">
        <v>245</v>
      </c>
      <c r="C103" s="3" t="s">
        <v>38</v>
      </c>
      <c r="D103" s="8" t="s">
        <v>299</v>
      </c>
      <c r="E103" s="53">
        <v>7128.69</v>
      </c>
      <c r="F103" s="50">
        <v>45678</v>
      </c>
    </row>
    <row r="104" spans="1:6" ht="28.35" customHeight="1" x14ac:dyDescent="0.15">
      <c r="A104" s="43" t="s">
        <v>362</v>
      </c>
      <c r="B104" s="44"/>
      <c r="C104" s="10"/>
      <c r="D104" s="18"/>
      <c r="E104" s="40"/>
      <c r="F104" s="15"/>
    </row>
    <row r="105" spans="1:6" ht="28.35" customHeight="1" x14ac:dyDescent="0.2">
      <c r="A105" s="2">
        <v>82</v>
      </c>
      <c r="B105" s="2" t="s">
        <v>301</v>
      </c>
      <c r="C105" s="3" t="s">
        <v>26</v>
      </c>
      <c r="D105" s="8" t="s">
        <v>82</v>
      </c>
      <c r="E105" s="53">
        <v>9987.4699999999993</v>
      </c>
      <c r="F105" s="50">
        <v>45678</v>
      </c>
    </row>
    <row r="106" spans="1:6" ht="19.149999999999999" customHeight="1" x14ac:dyDescent="0.2">
      <c r="A106" s="2">
        <v>83</v>
      </c>
      <c r="B106" s="2" t="s">
        <v>301</v>
      </c>
      <c r="C106" s="3" t="s">
        <v>26</v>
      </c>
      <c r="D106" s="8" t="s">
        <v>307</v>
      </c>
      <c r="E106" s="53">
        <v>12031.63</v>
      </c>
      <c r="F106" s="50">
        <v>45678</v>
      </c>
    </row>
    <row r="107" spans="1:6" ht="19.149999999999999" customHeight="1" x14ac:dyDescent="0.2">
      <c r="A107" s="2">
        <v>84</v>
      </c>
      <c r="B107" s="2" t="s">
        <v>301</v>
      </c>
      <c r="C107" s="3" t="s">
        <v>26</v>
      </c>
      <c r="D107" s="8" t="s">
        <v>311</v>
      </c>
      <c r="E107" s="53">
        <v>18432.18</v>
      </c>
      <c r="F107" s="50">
        <v>45678</v>
      </c>
    </row>
    <row r="108" spans="1:6" ht="19.149999999999999" customHeight="1" x14ac:dyDescent="0.15">
      <c r="A108" s="41" t="s">
        <v>363</v>
      </c>
      <c r="B108" s="42"/>
      <c r="C108" s="10"/>
      <c r="D108" s="18"/>
      <c r="E108" s="40"/>
      <c r="F108" s="15"/>
    </row>
    <row r="109" spans="1:6" ht="28.35" customHeight="1" x14ac:dyDescent="0.2">
      <c r="A109" s="2">
        <v>85</v>
      </c>
      <c r="B109" s="2" t="s">
        <v>301</v>
      </c>
      <c r="C109" s="3" t="s">
        <v>313</v>
      </c>
      <c r="D109" s="8" t="s">
        <v>184</v>
      </c>
      <c r="E109" s="53">
        <v>13194.19</v>
      </c>
      <c r="F109" s="50">
        <v>45678</v>
      </c>
    </row>
    <row r="110" spans="1:6" ht="19.149999999999999" customHeight="1" x14ac:dyDescent="0.2">
      <c r="A110" s="2">
        <v>86</v>
      </c>
      <c r="B110" s="2" t="s">
        <v>301</v>
      </c>
      <c r="C110" s="3" t="s">
        <v>313</v>
      </c>
      <c r="D110" s="8" t="s">
        <v>40</v>
      </c>
      <c r="E110" s="53">
        <v>266991.78999999998</v>
      </c>
      <c r="F110" s="50">
        <v>45678</v>
      </c>
    </row>
    <row r="111" spans="1:6" ht="28.35" customHeight="1" x14ac:dyDescent="0.2">
      <c r="A111" s="2">
        <v>87</v>
      </c>
      <c r="B111" s="2" t="s">
        <v>301</v>
      </c>
      <c r="C111" s="3" t="s">
        <v>313</v>
      </c>
      <c r="D111" s="8" t="s">
        <v>321</v>
      </c>
      <c r="E111" s="53">
        <v>15856.59</v>
      </c>
      <c r="F111" s="50">
        <v>45678</v>
      </c>
    </row>
    <row r="112" spans="1:6" ht="28.35" customHeight="1" x14ac:dyDescent="0.2">
      <c r="A112" s="2">
        <v>88</v>
      </c>
      <c r="B112" s="2" t="s">
        <v>301</v>
      </c>
      <c r="C112" s="3" t="s">
        <v>313</v>
      </c>
      <c r="D112" s="8" t="s">
        <v>134</v>
      </c>
      <c r="E112" s="53">
        <v>327764.83</v>
      </c>
      <c r="F112" s="50">
        <v>45678</v>
      </c>
    </row>
    <row r="113" spans="1:6" ht="19.149999999999999" customHeight="1" x14ac:dyDescent="0.15">
      <c r="A113" s="41" t="s">
        <v>364</v>
      </c>
      <c r="B113" s="42"/>
      <c r="C113" s="10"/>
      <c r="D113" s="18"/>
      <c r="E113" s="40"/>
      <c r="F113" s="15"/>
    </row>
    <row r="114" spans="1:6" ht="28.35" customHeight="1" x14ac:dyDescent="0.2">
      <c r="A114" s="2">
        <v>89</v>
      </c>
      <c r="B114" s="2" t="s">
        <v>301</v>
      </c>
      <c r="C114" s="3" t="s">
        <v>24</v>
      </c>
      <c r="D114" s="8" t="s">
        <v>64</v>
      </c>
      <c r="E114" s="53">
        <v>14626.56</v>
      </c>
      <c r="F114" s="50">
        <v>45678</v>
      </c>
    </row>
    <row r="115" spans="1:6" ht="21.75" customHeight="1" x14ac:dyDescent="0.15">
      <c r="A115" s="41" t="s">
        <v>365</v>
      </c>
      <c r="B115" s="42"/>
      <c r="C115" s="10"/>
      <c r="D115" s="18"/>
      <c r="E115" s="40"/>
      <c r="F115" s="15"/>
    </row>
    <row r="116" spans="1:6" ht="28.35" customHeight="1" x14ac:dyDescent="0.2">
      <c r="A116" s="2">
        <v>90</v>
      </c>
      <c r="B116" s="2" t="s">
        <v>301</v>
      </c>
      <c r="C116" s="3" t="s">
        <v>89</v>
      </c>
      <c r="D116" s="8" t="s">
        <v>49</v>
      </c>
      <c r="E116" s="53">
        <v>12312.38</v>
      </c>
      <c r="F116" s="50">
        <v>45678</v>
      </c>
    </row>
    <row r="117" spans="1:6" ht="28.35" customHeight="1" x14ac:dyDescent="0.2">
      <c r="A117" s="2">
        <v>91</v>
      </c>
      <c r="B117" s="2" t="s">
        <v>301</v>
      </c>
      <c r="C117" s="3" t="s">
        <v>89</v>
      </c>
      <c r="D117" s="8" t="s">
        <v>335</v>
      </c>
      <c r="E117" s="53">
        <v>11562.11</v>
      </c>
      <c r="F117" s="50">
        <v>45678</v>
      </c>
    </row>
    <row r="118" spans="1:6" ht="20.25" customHeight="1" x14ac:dyDescent="0.2">
      <c r="A118" s="32">
        <v>92</v>
      </c>
      <c r="B118" s="32" t="s">
        <v>301</v>
      </c>
      <c r="C118" s="33" t="s">
        <v>89</v>
      </c>
      <c r="D118" s="34" t="s">
        <v>339</v>
      </c>
      <c r="E118" s="54">
        <v>12403.03</v>
      </c>
      <c r="F118" s="50">
        <v>45678</v>
      </c>
    </row>
  </sheetData>
  <mergeCells count="25">
    <mergeCell ref="A17:B17"/>
    <mergeCell ref="A1:D1"/>
    <mergeCell ref="A3:B3"/>
    <mergeCell ref="A8:B8"/>
    <mergeCell ref="A11:B11"/>
    <mergeCell ref="A14:B14"/>
    <mergeCell ref="A75:B75"/>
    <mergeCell ref="A20:B20"/>
    <mergeCell ref="A23:B23"/>
    <mergeCell ref="A25:B25"/>
    <mergeCell ref="A30:B30"/>
    <mergeCell ref="A32:B32"/>
    <mergeCell ref="A34:B34"/>
    <mergeCell ref="A37:B37"/>
    <mergeCell ref="A43:B43"/>
    <mergeCell ref="A62:B62"/>
    <mergeCell ref="A64:B64"/>
    <mergeCell ref="A67:B67"/>
    <mergeCell ref="A115:B115"/>
    <mergeCell ref="A79:B79"/>
    <mergeCell ref="A84:B84"/>
    <mergeCell ref="A86:B86"/>
    <mergeCell ref="A104:B104"/>
    <mergeCell ref="A108:B108"/>
    <mergeCell ref="A113:B113"/>
  </mergeCells>
  <pageMargins left="0.11811023622047245" right="0.11811023622047245" top="0.11811023622047245" bottom="0.11811023622047245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Page1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2025-01-09T05:55:23Z</cp:lastPrinted>
  <dcterms:created xsi:type="dcterms:W3CDTF">2025-01-09T05:21:00Z</dcterms:created>
  <dcterms:modified xsi:type="dcterms:W3CDTF">2025-01-09T06:32:14Z</dcterms:modified>
</cp:coreProperties>
</file>